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300" windowWidth="19440" windowHeight="9090"/>
  </bookViews>
  <sheets>
    <sheet name="MOEW" sheetId="18" r:id="rId1"/>
  </sheets>
  <externalReferences>
    <externalReference r:id="rId2"/>
    <externalReference r:id="rId3"/>
  </externalReferences>
  <definedNames>
    <definedName name="SMETKA">[1]list!$A$2:$C$7</definedName>
  </definedNames>
  <calcPr calcId="145621"/>
  <fileRecoveryPr autoRecover="0"/>
</workbook>
</file>

<file path=xl/calcChain.xml><?xml version="1.0" encoding="utf-8"?>
<calcChain xmlns="http://schemas.openxmlformats.org/spreadsheetml/2006/main">
  <c r="D72" i="18" l="1"/>
  <c r="K66" i="18"/>
  <c r="K67" i="18" s="1"/>
  <c r="K90" i="18" s="1"/>
  <c r="K57" i="18" s="1"/>
  <c r="J66" i="18"/>
  <c r="J67" i="18" s="1"/>
  <c r="J90" i="18" s="1"/>
  <c r="J57" i="18" s="1"/>
  <c r="H66" i="18"/>
  <c r="H67" i="18" s="1"/>
  <c r="H90" i="18" s="1"/>
  <c r="H57" i="18" s="1"/>
  <c r="G66" i="18"/>
  <c r="G67" i="18" s="1"/>
  <c r="G90" i="18" s="1"/>
  <c r="G57" i="18" s="1"/>
  <c r="E66" i="18"/>
  <c r="E67" i="18" s="1"/>
  <c r="E90" i="18" s="1"/>
  <c r="D66" i="18"/>
  <c r="D67" i="18" s="1"/>
  <c r="D90" i="18" s="1"/>
  <c r="N65" i="18"/>
  <c r="M65" i="18"/>
  <c r="N64" i="18"/>
  <c r="M64" i="18"/>
  <c r="N63" i="18"/>
  <c r="M63" i="18"/>
  <c r="N62" i="18"/>
  <c r="M62" i="18"/>
  <c r="N61" i="18"/>
  <c r="M61" i="18"/>
  <c r="N60" i="18"/>
  <c r="M60" i="18"/>
  <c r="N59" i="18"/>
  <c r="M59" i="18"/>
  <c r="B59" i="18"/>
  <c r="B60" i="18" s="1"/>
  <c r="B61" i="18" s="1"/>
  <c r="B62" i="18" s="1"/>
  <c r="B63" i="18" s="1"/>
  <c r="B64" i="18" s="1"/>
  <c r="B65" i="18" s="1"/>
  <c r="B66" i="18" s="1"/>
  <c r="N58" i="18"/>
  <c r="M58" i="18"/>
  <c r="K56" i="18"/>
  <c r="K88" i="18" s="1"/>
  <c r="K52" i="18" s="1"/>
  <c r="J56" i="18"/>
  <c r="J88" i="18" s="1"/>
  <c r="J52" i="18" s="1"/>
  <c r="H56" i="18"/>
  <c r="H88" i="18" s="1"/>
  <c r="H52" i="18" s="1"/>
  <c r="G56" i="18"/>
  <c r="G88" i="18" s="1"/>
  <c r="G52" i="18" s="1"/>
  <c r="E56" i="18"/>
  <c r="E88" i="18" s="1"/>
  <c r="D56" i="18"/>
  <c r="D88" i="18" s="1"/>
  <c r="N55" i="18"/>
  <c r="M55" i="18"/>
  <c r="N54" i="18"/>
  <c r="M54" i="18"/>
  <c r="N53" i="18"/>
  <c r="N56" i="18" s="1"/>
  <c r="M53" i="18"/>
  <c r="M56" i="18" s="1"/>
  <c r="K51" i="18"/>
  <c r="K86" i="18" s="1"/>
  <c r="K48" i="18" s="1"/>
  <c r="J51" i="18"/>
  <c r="J86" i="18" s="1"/>
  <c r="J48" i="18" s="1"/>
  <c r="H51" i="18"/>
  <c r="H86" i="18" s="1"/>
  <c r="H48" i="18" s="1"/>
  <c r="G51" i="18"/>
  <c r="G86" i="18" s="1"/>
  <c r="G48" i="18" s="1"/>
  <c r="E51" i="18"/>
  <c r="E86" i="18" s="1"/>
  <c r="D51" i="18"/>
  <c r="D86" i="18" s="1"/>
  <c r="N50" i="18"/>
  <c r="M50" i="18"/>
  <c r="N49" i="18"/>
  <c r="N51" i="18" s="1"/>
  <c r="M49" i="18"/>
  <c r="M51" i="18" s="1"/>
  <c r="K47" i="18"/>
  <c r="K84" i="18" s="1"/>
  <c r="K44" i="18" s="1"/>
  <c r="J47" i="18"/>
  <c r="J84" i="18" s="1"/>
  <c r="J44" i="18" s="1"/>
  <c r="H47" i="18"/>
  <c r="H84" i="18" s="1"/>
  <c r="H44" i="18" s="1"/>
  <c r="G47" i="18"/>
  <c r="G84" i="18" s="1"/>
  <c r="G44" i="18" s="1"/>
  <c r="E47" i="18"/>
  <c r="E84" i="18" s="1"/>
  <c r="D47" i="18"/>
  <c r="D84" i="18" s="1"/>
  <c r="N46" i="18"/>
  <c r="M46" i="18"/>
  <c r="N45" i="18"/>
  <c r="N47" i="18" s="1"/>
  <c r="M45" i="18"/>
  <c r="M47" i="18" s="1"/>
  <c r="K43" i="18"/>
  <c r="K82" i="18" s="1"/>
  <c r="K39" i="18" s="1"/>
  <c r="J43" i="18"/>
  <c r="H43" i="18"/>
  <c r="H82" i="18" s="1"/>
  <c r="H39" i="18" s="1"/>
  <c r="G43" i="18"/>
  <c r="E43" i="18"/>
  <c r="E82" i="18" s="1"/>
  <c r="D43" i="18"/>
  <c r="N42" i="18"/>
  <c r="M42" i="18"/>
  <c r="N41" i="18"/>
  <c r="N43" i="18" s="1"/>
  <c r="M41" i="18"/>
  <c r="M43" i="18" s="1"/>
  <c r="K30" i="18"/>
  <c r="K80" i="18" s="1"/>
  <c r="K23" i="18" s="1"/>
  <c r="J30" i="18"/>
  <c r="J80" i="18" s="1"/>
  <c r="J23" i="18" s="1"/>
  <c r="H30" i="18"/>
  <c r="H80" i="18" s="1"/>
  <c r="H23" i="18" s="1"/>
  <c r="G30" i="18"/>
  <c r="G80" i="18" s="1"/>
  <c r="G23" i="18" s="1"/>
  <c r="E30" i="18"/>
  <c r="E80" i="18" s="1"/>
  <c r="D30" i="18"/>
  <c r="D80" i="18" s="1"/>
  <c r="N29" i="18"/>
  <c r="M29" i="18"/>
  <c r="N28" i="18"/>
  <c r="M28" i="18"/>
  <c r="N27" i="18"/>
  <c r="M27" i="18"/>
  <c r="N26" i="18"/>
  <c r="M26" i="18"/>
  <c r="N25" i="18"/>
  <c r="M25" i="18"/>
  <c r="N24" i="18"/>
  <c r="N30" i="18" s="1"/>
  <c r="M24" i="18"/>
  <c r="M30" i="18" s="1"/>
  <c r="K22" i="18"/>
  <c r="K78" i="18" s="1"/>
  <c r="K15" i="18" s="1"/>
  <c r="J22" i="18"/>
  <c r="J78" i="18" s="1"/>
  <c r="J15" i="18" s="1"/>
  <c r="H22" i="18"/>
  <c r="H78" i="18" s="1"/>
  <c r="H15" i="18" s="1"/>
  <c r="G22" i="18"/>
  <c r="G78" i="18" s="1"/>
  <c r="G15" i="18" s="1"/>
  <c r="E22" i="18"/>
  <c r="E78" i="18" s="1"/>
  <c r="D22" i="18"/>
  <c r="D78" i="18" s="1"/>
  <c r="N21" i="18"/>
  <c r="M21" i="18"/>
  <c r="N20" i="18"/>
  <c r="M20" i="18"/>
  <c r="N19" i="18"/>
  <c r="M19" i="18"/>
  <c r="N18" i="18"/>
  <c r="M18" i="18"/>
  <c r="N17" i="18"/>
  <c r="M17" i="18"/>
  <c r="N16" i="18"/>
  <c r="N22" i="18" s="1"/>
  <c r="M16" i="18"/>
  <c r="M22" i="18" s="1"/>
  <c r="K14" i="18"/>
  <c r="K76" i="18" s="1"/>
  <c r="K11" i="18" s="1"/>
  <c r="J14" i="18"/>
  <c r="J32" i="18" s="1"/>
  <c r="H14" i="18"/>
  <c r="H76" i="18" s="1"/>
  <c r="H11" i="18" s="1"/>
  <c r="G14" i="18"/>
  <c r="G32" i="18" s="1"/>
  <c r="E14" i="18"/>
  <c r="E76" i="18" s="1"/>
  <c r="N76" i="18" s="1"/>
  <c r="N11" i="18" s="1"/>
  <c r="D14" i="18"/>
  <c r="D32" i="18" s="1"/>
  <c r="N13" i="18"/>
  <c r="M13" i="18"/>
  <c r="N12" i="18"/>
  <c r="N14" i="18" s="1"/>
  <c r="N32" i="18" s="1"/>
  <c r="M12" i="18"/>
  <c r="M14" i="18" s="1"/>
  <c r="M32" i="18" s="1"/>
  <c r="M5" i="18"/>
  <c r="E5" i="18"/>
  <c r="K3" i="18"/>
  <c r="G3" i="18"/>
  <c r="A3" i="18"/>
  <c r="N1" i="18"/>
  <c r="K1" i="18"/>
  <c r="G1" i="18"/>
  <c r="A1" i="18"/>
  <c r="H5" i="18" s="1"/>
  <c r="E11" i="18" l="1"/>
  <c r="D15" i="18"/>
  <c r="M78" i="18"/>
  <c r="M15" i="18" s="1"/>
  <c r="D23" i="18"/>
  <c r="M80" i="18"/>
  <c r="M23" i="18" s="1"/>
  <c r="D69" i="18"/>
  <c r="G69" i="18"/>
  <c r="J69" i="18"/>
  <c r="D44" i="18"/>
  <c r="M84" i="18"/>
  <c r="M44" i="18" s="1"/>
  <c r="D48" i="18"/>
  <c r="M86" i="18"/>
  <c r="M48" i="18" s="1"/>
  <c r="D52" i="18"/>
  <c r="M88" i="18"/>
  <c r="M52" i="18" s="1"/>
  <c r="N90" i="18"/>
  <c r="N57" i="18" s="1"/>
  <c r="E57" i="18"/>
  <c r="N78" i="18"/>
  <c r="N15" i="18" s="1"/>
  <c r="E15" i="18"/>
  <c r="N80" i="18"/>
  <c r="N23" i="18" s="1"/>
  <c r="E23" i="18"/>
  <c r="N82" i="18"/>
  <c r="N39" i="18" s="1"/>
  <c r="E39" i="18"/>
  <c r="N84" i="18"/>
  <c r="N44" i="18" s="1"/>
  <c r="E44" i="18"/>
  <c r="N86" i="18"/>
  <c r="N48" i="18" s="1"/>
  <c r="E48" i="18"/>
  <c r="N88" i="18"/>
  <c r="N52" i="18" s="1"/>
  <c r="E52" i="18"/>
  <c r="D57" i="18"/>
  <c r="M90" i="18"/>
  <c r="M57" i="18" s="1"/>
  <c r="E32" i="18"/>
  <c r="H32" i="18"/>
  <c r="K32" i="18"/>
  <c r="N66" i="18"/>
  <c r="N67" i="18" s="1"/>
  <c r="N69" i="18" s="1"/>
  <c r="E69" i="18"/>
  <c r="H69" i="18"/>
  <c r="K69" i="18"/>
  <c r="D76" i="18"/>
  <c r="G76" i="18"/>
  <c r="G11" i="18" s="1"/>
  <c r="J76" i="18"/>
  <c r="J11" i="18" s="1"/>
  <c r="D82" i="18"/>
  <c r="G82" i="18"/>
  <c r="G39" i="18" s="1"/>
  <c r="J82" i="18"/>
  <c r="J39" i="18" s="1"/>
  <c r="M66" i="18"/>
  <c r="M67" i="18" s="1"/>
  <c r="M69" i="18" s="1"/>
  <c r="M76" i="18" l="1"/>
  <c r="M11" i="18" s="1"/>
  <c r="D11" i="18"/>
  <c r="D39" i="18"/>
  <c r="M82" i="18"/>
  <c r="M39" i="18" s="1"/>
</calcChain>
</file>

<file path=xl/comments1.xml><?xml version="1.0" encoding="utf-8"?>
<comments xmlns="http://schemas.openxmlformats.org/spreadsheetml/2006/main">
  <authors>
    <author>NPavlov</author>
  </authors>
  <commentList>
    <comment ref="D12" authorId="0">
      <text>
        <r>
          <rPr>
            <sz val="9"/>
            <color indexed="81"/>
            <rFont val="Times New Roman Cyr"/>
            <family val="1"/>
            <charset val="204"/>
          </rPr>
          <t xml:space="preserve">  редове </t>
        </r>
        <r>
          <rPr>
            <b/>
            <sz val="9"/>
            <color indexed="81"/>
            <rFont val="Times New Roman Cyr"/>
            <family val="1"/>
            <charset val="204"/>
          </rPr>
          <t>1061</t>
        </r>
        <r>
          <rPr>
            <sz val="9"/>
            <color indexed="81"/>
            <rFont val="Times New Roman Cyr"/>
            <family val="1"/>
            <charset val="204"/>
          </rPr>
          <t xml:space="preserve"> и </t>
        </r>
        <r>
          <rPr>
            <b/>
            <sz val="9"/>
            <color indexed="81"/>
            <rFont val="Times New Roman Cyr"/>
            <family val="1"/>
            <charset val="204"/>
          </rPr>
          <t>1062</t>
        </r>
        <r>
          <rPr>
            <sz val="9"/>
            <color indexed="81"/>
            <rFont val="Times New Roman Cyr"/>
            <family val="1"/>
            <charset val="204"/>
          </rPr>
          <t xml:space="preserve"> се попълват  със </t>
        </r>
        <r>
          <rPr>
            <sz val="9"/>
            <color indexed="10"/>
            <rFont val="Times New Roman Cyr"/>
          </rPr>
          <t xml:space="preserve"> </t>
        </r>
        <r>
          <rPr>
            <b/>
            <sz val="9"/>
            <color indexed="18"/>
            <rFont val="Times New Roman CYR"/>
            <charset val="204"/>
          </rPr>
          <t>знак "плюс"</t>
        </r>
        <r>
          <rPr>
            <b/>
            <sz val="9"/>
            <color indexed="81"/>
            <rFont val="Times New Roman Cyr"/>
            <family val="1"/>
            <charset val="204"/>
          </rPr>
          <t>!</t>
        </r>
      </text>
    </comment>
    <comment ref="D16" authorId="0">
      <text>
        <r>
          <rPr>
            <sz val="9"/>
            <color indexed="81"/>
            <rFont val="Times New Roman Cyr"/>
            <family val="1"/>
            <charset val="204"/>
          </rPr>
          <t xml:space="preserve">  редове </t>
        </r>
        <r>
          <rPr>
            <b/>
            <sz val="9"/>
            <color indexed="81"/>
            <rFont val="Times New Roman Cyr"/>
            <family val="1"/>
            <charset val="204"/>
          </rPr>
          <t>1071-1076</t>
        </r>
        <r>
          <rPr>
            <sz val="9"/>
            <color indexed="81"/>
            <rFont val="Times New Roman Cyr"/>
            <family val="1"/>
            <charset val="204"/>
          </rPr>
          <t xml:space="preserve"> се попълват  със </t>
        </r>
        <r>
          <rPr>
            <sz val="9"/>
            <color indexed="10"/>
            <rFont val="Times New Roman Cyr"/>
          </rPr>
          <t xml:space="preserve"> </t>
        </r>
        <r>
          <rPr>
            <b/>
            <sz val="9"/>
            <color indexed="18"/>
            <rFont val="Times New Roman CYR"/>
            <charset val="204"/>
          </rPr>
          <t>знак "плюс"</t>
        </r>
        <r>
          <rPr>
            <b/>
            <sz val="9"/>
            <color indexed="81"/>
            <rFont val="Times New Roman Cyr"/>
            <family val="1"/>
            <charset val="204"/>
          </rPr>
          <t>!</t>
        </r>
      </text>
    </comment>
    <comment ref="D24" authorId="0">
      <text>
        <r>
          <rPr>
            <sz val="10"/>
            <color indexed="81"/>
            <rFont val="Times New Roman Cyr"/>
            <family val="1"/>
            <charset val="204"/>
          </rPr>
          <t xml:space="preserve">на редове </t>
        </r>
        <r>
          <rPr>
            <b/>
            <sz val="10"/>
            <color indexed="81"/>
            <rFont val="Times New Roman Cyr"/>
            <family val="1"/>
            <charset val="204"/>
          </rPr>
          <t>1081-1086</t>
        </r>
        <r>
          <rPr>
            <sz val="10"/>
            <color indexed="81"/>
            <rFont val="Times New Roman Cyr"/>
            <family val="1"/>
            <charset val="204"/>
          </rPr>
          <t xml:space="preserve"> колоните за </t>
        </r>
        <r>
          <rPr>
            <sz val="10"/>
            <color indexed="16"/>
            <rFont val="Times New Roman Cyr"/>
          </rPr>
          <t>начален</t>
        </r>
        <r>
          <rPr>
            <sz val="10"/>
            <color indexed="81"/>
            <rFont val="Times New Roman Cyr"/>
            <family val="1"/>
            <charset val="204"/>
          </rPr>
          <t xml:space="preserve"> и </t>
        </r>
        <r>
          <rPr>
            <sz val="10"/>
            <color indexed="58"/>
            <rFont val="Times New Roman Cyr"/>
          </rPr>
          <t>краен</t>
        </r>
        <r>
          <rPr>
            <sz val="10"/>
            <color indexed="17"/>
            <rFont val="Times New Roman Cyr"/>
            <family val="1"/>
            <charset val="204"/>
          </rPr>
          <t xml:space="preserve"> </t>
        </r>
        <r>
          <rPr>
            <sz val="10"/>
            <color indexed="81"/>
            <rFont val="Times New Roman Cyr"/>
            <family val="1"/>
            <charset val="204"/>
          </rPr>
          <t>баланс се попълват:  - със</t>
        </r>
        <r>
          <rPr>
            <b/>
            <sz val="10"/>
            <color indexed="10"/>
            <rFont val="Times New Roman Cyr"/>
            <family val="1"/>
            <charset val="204"/>
          </rPr>
          <t xml:space="preserve"> </t>
        </r>
        <r>
          <rPr>
            <b/>
            <sz val="10"/>
            <color indexed="18"/>
            <rFont val="Times New Roman Cyr"/>
          </rPr>
          <t>знак "плюс"</t>
        </r>
        <r>
          <rPr>
            <sz val="10"/>
            <color indexed="81"/>
            <rFont val="Times New Roman Cyr"/>
            <family val="1"/>
            <charset val="204"/>
          </rPr>
          <t xml:space="preserve"> за </t>
        </r>
        <r>
          <rPr>
            <i/>
            <sz val="10"/>
            <color indexed="18"/>
            <rFont val="Times New Roman Cyr"/>
          </rPr>
          <t>Дебитен</t>
        </r>
        <r>
          <rPr>
            <sz val="10"/>
            <color indexed="81"/>
            <rFont val="Times New Roman Cyr"/>
            <family val="1"/>
            <charset val="204"/>
          </rPr>
          <t xml:space="preserve"> коректив;  - със</t>
        </r>
        <r>
          <rPr>
            <b/>
            <sz val="10"/>
            <color indexed="12"/>
            <rFont val="Times New Roman Cyr"/>
            <family val="1"/>
            <charset val="204"/>
          </rPr>
          <t xml:space="preserve"> </t>
        </r>
        <r>
          <rPr>
            <b/>
            <sz val="10"/>
            <color indexed="10"/>
            <rFont val="Times New Roman Cyr"/>
          </rPr>
          <t>знак "минус"</t>
        </r>
        <r>
          <rPr>
            <b/>
            <sz val="10"/>
            <color indexed="12"/>
            <rFont val="Times New Roman Cyr"/>
            <family val="1"/>
            <charset val="204"/>
          </rPr>
          <t xml:space="preserve"> </t>
        </r>
        <r>
          <rPr>
            <sz val="10"/>
            <color indexed="81"/>
            <rFont val="Times New Roman Cyr"/>
            <family val="1"/>
            <charset val="204"/>
          </rPr>
          <t xml:space="preserve">за </t>
        </r>
        <r>
          <rPr>
            <i/>
            <sz val="10"/>
            <color indexed="10"/>
            <rFont val="Times New Roman Cyr"/>
          </rPr>
          <t>Кредитен</t>
        </r>
        <r>
          <rPr>
            <sz val="10"/>
            <color indexed="81"/>
            <rFont val="Times New Roman Cyr"/>
            <family val="1"/>
            <charset val="204"/>
          </rPr>
          <t xml:space="preserve"> коректив.</t>
        </r>
      </text>
    </comment>
    <comment ref="D41" authorId="0">
      <text>
        <r>
          <rPr>
            <sz val="10"/>
            <color indexed="81"/>
            <rFont val="Times New Roman Cyr"/>
            <family val="1"/>
            <charset val="204"/>
          </rPr>
          <t xml:space="preserve">на редове </t>
        </r>
        <r>
          <rPr>
            <b/>
            <sz val="10"/>
            <color indexed="81"/>
            <rFont val="Times New Roman Cyr"/>
            <family val="1"/>
            <charset val="204"/>
          </rPr>
          <t>1511</t>
        </r>
        <r>
          <rPr>
            <sz val="10"/>
            <color indexed="81"/>
            <rFont val="Times New Roman Cyr"/>
            <family val="1"/>
            <charset val="204"/>
          </rPr>
          <t xml:space="preserve"> и </t>
        </r>
        <r>
          <rPr>
            <b/>
            <sz val="10"/>
            <color indexed="81"/>
            <rFont val="Times New Roman Cyr"/>
            <family val="1"/>
            <charset val="204"/>
          </rPr>
          <t>1521</t>
        </r>
        <r>
          <rPr>
            <sz val="10"/>
            <color indexed="81"/>
            <rFont val="Times New Roman Cyr"/>
            <family val="1"/>
            <charset val="204"/>
          </rPr>
          <t xml:space="preserve"> колоните за </t>
        </r>
        <r>
          <rPr>
            <sz val="10"/>
            <color indexed="16"/>
            <rFont val="Times New Roman Cyr"/>
          </rPr>
          <t>на-чален</t>
        </r>
        <r>
          <rPr>
            <sz val="10"/>
            <color indexed="81"/>
            <rFont val="Times New Roman Cyr"/>
            <family val="1"/>
            <charset val="204"/>
          </rPr>
          <t xml:space="preserve"> и </t>
        </r>
        <r>
          <rPr>
            <sz val="10"/>
            <color indexed="58"/>
            <rFont val="Times New Roman Cyr"/>
          </rPr>
          <t>краен</t>
        </r>
        <r>
          <rPr>
            <sz val="10"/>
            <color indexed="17"/>
            <rFont val="Times New Roman Cyr"/>
            <family val="1"/>
            <charset val="204"/>
          </rPr>
          <t xml:space="preserve"> </t>
        </r>
        <r>
          <rPr>
            <sz val="10"/>
            <color indexed="81"/>
            <rFont val="Times New Roman Cyr"/>
            <family val="1"/>
            <charset val="204"/>
          </rPr>
          <t>баланс се попълват така:    - със</t>
        </r>
        <r>
          <rPr>
            <b/>
            <sz val="10"/>
            <color indexed="10"/>
            <rFont val="Times New Roman Cyr"/>
            <family val="1"/>
            <charset val="204"/>
          </rPr>
          <t xml:space="preserve"> </t>
        </r>
        <r>
          <rPr>
            <b/>
            <sz val="10"/>
            <color indexed="10"/>
            <rFont val="Times New Roman Cyr"/>
          </rPr>
          <t>знак "плюс"</t>
        </r>
        <r>
          <rPr>
            <sz val="10"/>
            <color indexed="81"/>
            <rFont val="Times New Roman Cyr"/>
            <family val="1"/>
            <charset val="204"/>
          </rPr>
          <t xml:space="preserve"> за </t>
        </r>
        <r>
          <rPr>
            <sz val="10"/>
            <color indexed="10"/>
            <rFont val="Times New Roman Cyr"/>
          </rPr>
          <t>отстъпки  (дебит)</t>
        </r>
        <r>
          <rPr>
            <sz val="10"/>
            <color indexed="81"/>
            <rFont val="Times New Roman Cyr"/>
            <family val="1"/>
            <charset val="204"/>
          </rPr>
          <t>;
- със</t>
        </r>
        <r>
          <rPr>
            <b/>
            <sz val="10"/>
            <color indexed="12"/>
            <rFont val="Times New Roman Cyr"/>
            <family val="1"/>
            <charset val="204"/>
          </rPr>
          <t xml:space="preserve"> </t>
        </r>
        <r>
          <rPr>
            <b/>
            <sz val="10"/>
            <color indexed="18"/>
            <rFont val="Times New Roman Cyr"/>
          </rPr>
          <t>знак "минус"</t>
        </r>
        <r>
          <rPr>
            <b/>
            <sz val="10"/>
            <color indexed="12"/>
            <rFont val="Times New Roman Cyr"/>
            <family val="1"/>
            <charset val="204"/>
          </rPr>
          <t xml:space="preserve"> </t>
        </r>
        <r>
          <rPr>
            <sz val="10"/>
            <color indexed="81"/>
            <rFont val="Times New Roman Cyr"/>
            <family val="1"/>
            <charset val="204"/>
          </rPr>
          <t>за</t>
        </r>
        <r>
          <rPr>
            <sz val="10"/>
            <color indexed="12"/>
            <rFont val="Times New Roman Cyr"/>
            <family val="1"/>
            <charset val="204"/>
          </rPr>
          <t xml:space="preserve"> </t>
        </r>
        <r>
          <rPr>
            <sz val="10"/>
            <color indexed="18"/>
            <rFont val="Times New Roman Cyr"/>
          </rPr>
          <t>премии (кредит)</t>
        </r>
        <r>
          <rPr>
            <sz val="10"/>
            <color indexed="81"/>
            <rFont val="Times New Roman Cyr"/>
            <family val="1"/>
            <charset val="204"/>
          </rPr>
          <t>.</t>
        </r>
      </text>
    </comment>
    <comment ref="D45" authorId="0">
      <text>
        <r>
          <rPr>
            <sz val="9"/>
            <color indexed="81"/>
            <rFont val="Times New Roman Cyr"/>
            <family val="1"/>
            <charset val="204"/>
          </rPr>
          <t xml:space="preserve">  редове </t>
        </r>
        <r>
          <rPr>
            <b/>
            <sz val="9"/>
            <color indexed="81"/>
            <rFont val="Times New Roman Cyr"/>
            <family val="1"/>
            <charset val="204"/>
          </rPr>
          <t>2511</t>
        </r>
        <r>
          <rPr>
            <sz val="9"/>
            <color indexed="81"/>
            <rFont val="Times New Roman Cyr"/>
            <family val="1"/>
            <charset val="204"/>
          </rPr>
          <t xml:space="preserve"> и </t>
        </r>
        <r>
          <rPr>
            <b/>
            <sz val="9"/>
            <color indexed="81"/>
            <rFont val="Times New Roman Cyr"/>
            <family val="1"/>
            <charset val="204"/>
          </rPr>
          <t>2521</t>
        </r>
        <r>
          <rPr>
            <sz val="9"/>
            <color indexed="81"/>
            <rFont val="Times New Roman Cyr"/>
            <family val="1"/>
            <charset val="204"/>
          </rPr>
          <t xml:space="preserve"> се попълват  със  </t>
        </r>
        <r>
          <rPr>
            <b/>
            <sz val="9"/>
            <color indexed="18"/>
            <rFont val="Times New Roman Cyr"/>
          </rPr>
          <t>знак "плюс"</t>
        </r>
        <r>
          <rPr>
            <b/>
            <sz val="9"/>
            <color indexed="81"/>
            <rFont val="Times New Roman Cyr"/>
            <family val="1"/>
            <charset val="204"/>
          </rPr>
          <t>!</t>
        </r>
      </text>
    </comment>
    <comment ref="D49" authorId="0">
      <text>
        <r>
          <rPr>
            <sz val="9"/>
            <color indexed="81"/>
            <rFont val="Times New Roman Cyr"/>
            <family val="1"/>
            <charset val="204"/>
          </rPr>
          <t xml:space="preserve">  редове </t>
        </r>
        <r>
          <rPr>
            <b/>
            <sz val="9"/>
            <color indexed="81"/>
            <rFont val="Times New Roman Cyr"/>
            <family val="1"/>
            <charset val="204"/>
          </rPr>
          <t>3513</t>
        </r>
        <r>
          <rPr>
            <sz val="9"/>
            <color indexed="81"/>
            <rFont val="Times New Roman Cyr"/>
            <family val="1"/>
            <charset val="204"/>
          </rPr>
          <t xml:space="preserve"> и </t>
        </r>
        <r>
          <rPr>
            <b/>
            <sz val="9"/>
            <color indexed="81"/>
            <rFont val="Times New Roman Cyr"/>
            <family val="1"/>
            <charset val="204"/>
          </rPr>
          <t>3521</t>
        </r>
        <r>
          <rPr>
            <sz val="9"/>
            <color indexed="81"/>
            <rFont val="Times New Roman Cyr"/>
            <family val="1"/>
            <charset val="204"/>
          </rPr>
          <t xml:space="preserve"> се попълват  със  </t>
        </r>
        <r>
          <rPr>
            <b/>
            <sz val="9"/>
            <color indexed="18"/>
            <rFont val="Times New Roman Cyr"/>
          </rPr>
          <t>знак "плюс"</t>
        </r>
        <r>
          <rPr>
            <b/>
            <sz val="9"/>
            <color indexed="81"/>
            <rFont val="Times New Roman Cyr"/>
            <family val="1"/>
            <charset val="204"/>
          </rPr>
          <t>!</t>
        </r>
      </text>
    </comment>
    <comment ref="G49" authorId="0">
      <text>
        <r>
          <rPr>
            <sz val="9"/>
            <color indexed="81"/>
            <rFont val="Times New Roman Cyr"/>
            <family val="1"/>
            <charset val="204"/>
          </rPr>
          <t xml:space="preserve">  редове </t>
        </r>
        <r>
          <rPr>
            <b/>
            <sz val="9"/>
            <color indexed="81"/>
            <rFont val="Times New Roman Cyr"/>
            <family val="1"/>
            <charset val="204"/>
          </rPr>
          <t>3513</t>
        </r>
        <r>
          <rPr>
            <sz val="9"/>
            <color indexed="81"/>
            <rFont val="Times New Roman Cyr"/>
            <family val="1"/>
            <charset val="204"/>
          </rPr>
          <t xml:space="preserve"> и </t>
        </r>
        <r>
          <rPr>
            <b/>
            <sz val="9"/>
            <color indexed="81"/>
            <rFont val="Times New Roman Cyr"/>
            <family val="1"/>
            <charset val="204"/>
          </rPr>
          <t>3521</t>
        </r>
        <r>
          <rPr>
            <sz val="9"/>
            <color indexed="81"/>
            <rFont val="Times New Roman Cyr"/>
            <family val="1"/>
            <charset val="204"/>
          </rPr>
          <t xml:space="preserve"> се попълват  със  </t>
        </r>
        <r>
          <rPr>
            <b/>
            <sz val="9"/>
            <color indexed="18"/>
            <rFont val="Times New Roman Cyr"/>
          </rPr>
          <t>знак "плюс"</t>
        </r>
        <r>
          <rPr>
            <b/>
            <sz val="9"/>
            <color indexed="81"/>
            <rFont val="Times New Roman Cyr"/>
            <family val="1"/>
            <charset val="204"/>
          </rPr>
          <t>!</t>
        </r>
      </text>
    </comment>
    <comment ref="D53" authorId="0">
      <text>
        <r>
          <rPr>
            <sz val="10"/>
            <color indexed="81"/>
            <rFont val="Times New Roman Cyr"/>
            <family val="1"/>
            <charset val="204"/>
          </rPr>
          <t xml:space="preserve">на редове </t>
        </r>
        <r>
          <rPr>
            <b/>
            <sz val="10"/>
            <color indexed="81"/>
            <rFont val="Times New Roman Cyr"/>
            <family val="1"/>
            <charset val="204"/>
          </rPr>
          <t>3813</t>
        </r>
        <r>
          <rPr>
            <sz val="10"/>
            <color indexed="81"/>
            <rFont val="Times New Roman Cyr"/>
            <family val="1"/>
            <charset val="204"/>
          </rPr>
          <t xml:space="preserve"> и </t>
        </r>
        <r>
          <rPr>
            <b/>
            <sz val="10"/>
            <color indexed="81"/>
            <rFont val="Times New Roman Cyr"/>
            <family val="1"/>
            <charset val="204"/>
          </rPr>
          <t>3821</t>
        </r>
        <r>
          <rPr>
            <sz val="10"/>
            <color indexed="81"/>
            <rFont val="Times New Roman Cyr"/>
            <family val="1"/>
            <charset val="204"/>
          </rPr>
          <t xml:space="preserve"> колоните за </t>
        </r>
        <r>
          <rPr>
            <sz val="10"/>
            <color indexed="16"/>
            <rFont val="Times New Roman Cyr"/>
          </rPr>
          <t>начален</t>
        </r>
        <r>
          <rPr>
            <sz val="10"/>
            <color indexed="81"/>
            <rFont val="Times New Roman Cyr"/>
            <family val="1"/>
            <charset val="204"/>
          </rPr>
          <t xml:space="preserve"> и </t>
        </r>
        <r>
          <rPr>
            <sz val="10"/>
            <color indexed="58"/>
            <rFont val="Times New Roman Cyr"/>
          </rPr>
          <t>краен</t>
        </r>
        <r>
          <rPr>
            <sz val="10"/>
            <color indexed="17"/>
            <rFont val="Times New Roman Cyr"/>
            <family val="1"/>
            <charset val="204"/>
          </rPr>
          <t xml:space="preserve"> </t>
        </r>
        <r>
          <rPr>
            <sz val="10"/>
            <color indexed="81"/>
            <rFont val="Times New Roman Cyr"/>
            <family val="1"/>
            <charset val="204"/>
          </rPr>
          <t>баланс се попълват:
    - със</t>
        </r>
        <r>
          <rPr>
            <b/>
            <sz val="10"/>
            <color indexed="10"/>
            <rFont val="Times New Roman Cyr"/>
            <family val="1"/>
            <charset val="204"/>
          </rPr>
          <t xml:space="preserve"> </t>
        </r>
        <r>
          <rPr>
            <b/>
            <sz val="10"/>
            <color indexed="10"/>
            <rFont val="Times New Roman Cyr"/>
          </rPr>
          <t>знак "плюс"</t>
        </r>
        <r>
          <rPr>
            <sz val="10"/>
            <color indexed="81"/>
            <rFont val="Times New Roman Cyr"/>
            <family val="1"/>
            <charset val="204"/>
          </rPr>
          <t xml:space="preserve"> за коректив </t>
        </r>
        <r>
          <rPr>
            <i/>
            <u/>
            <sz val="10"/>
            <color indexed="10"/>
            <rFont val="Times New Roman Cyr"/>
          </rPr>
          <t>под</t>
        </r>
        <r>
          <rPr>
            <sz val="10"/>
            <color indexed="81"/>
            <rFont val="Times New Roman Cyr"/>
            <family val="1"/>
            <charset val="204"/>
          </rPr>
          <t xml:space="preserve"> номиналната стойност</t>
        </r>
        <r>
          <rPr>
            <sz val="10"/>
            <color indexed="10"/>
            <rFont val="Times New Roman Cyr"/>
          </rPr>
          <t xml:space="preserve">  (дебит)</t>
        </r>
        <r>
          <rPr>
            <sz val="10"/>
            <color indexed="81"/>
            <rFont val="Times New Roman Cyr"/>
            <family val="1"/>
            <charset val="204"/>
          </rPr>
          <t>;
   - със</t>
        </r>
        <r>
          <rPr>
            <b/>
            <sz val="10"/>
            <color indexed="12"/>
            <rFont val="Times New Roman Cyr"/>
            <family val="1"/>
            <charset val="204"/>
          </rPr>
          <t xml:space="preserve"> </t>
        </r>
        <r>
          <rPr>
            <b/>
            <sz val="10"/>
            <color indexed="18"/>
            <rFont val="Times New Roman Cyr"/>
          </rPr>
          <t>знак "минус"</t>
        </r>
        <r>
          <rPr>
            <b/>
            <sz val="10"/>
            <color indexed="12"/>
            <rFont val="Times New Roman Cyr"/>
            <family val="1"/>
            <charset val="204"/>
          </rPr>
          <t xml:space="preserve"> </t>
        </r>
        <r>
          <rPr>
            <sz val="10"/>
            <color indexed="81"/>
            <rFont val="Times New Roman Cyr"/>
            <family val="1"/>
            <charset val="204"/>
          </rPr>
          <t>за коректив</t>
        </r>
        <r>
          <rPr>
            <sz val="10"/>
            <color indexed="18"/>
            <rFont val="Times New Roman Cyr"/>
          </rPr>
          <t xml:space="preserve"> </t>
        </r>
        <r>
          <rPr>
            <i/>
            <u/>
            <sz val="10"/>
            <color indexed="18"/>
            <rFont val="Times New Roman Cyr"/>
          </rPr>
          <t>над</t>
        </r>
        <r>
          <rPr>
            <sz val="10"/>
            <color indexed="18"/>
            <rFont val="Times New Roman Cyr"/>
          </rPr>
          <t xml:space="preserve"> </t>
        </r>
        <r>
          <rPr>
            <sz val="10"/>
            <color indexed="81"/>
            <rFont val="Times New Roman Cyr"/>
          </rPr>
          <t xml:space="preserve">номиналната стойност </t>
        </r>
        <r>
          <rPr>
            <sz val="10"/>
            <color indexed="18"/>
            <rFont val="Times New Roman Cyr"/>
          </rPr>
          <t>(кредит)</t>
        </r>
        <r>
          <rPr>
            <sz val="10"/>
            <color indexed="81"/>
            <rFont val="Times New Roman Cyr"/>
            <family val="1"/>
            <charset val="204"/>
          </rPr>
          <t>.</t>
        </r>
      </text>
    </comment>
    <comment ref="D55" authorId="0">
      <text>
        <r>
          <rPr>
            <sz val="9"/>
            <color indexed="81"/>
            <rFont val="Times New Roman Cyr"/>
            <family val="1"/>
            <charset val="204"/>
          </rPr>
          <t xml:space="preserve">  ред </t>
        </r>
        <r>
          <rPr>
            <b/>
            <sz val="9"/>
            <color indexed="81"/>
            <rFont val="Times New Roman Cyr"/>
            <family val="1"/>
            <charset val="204"/>
          </rPr>
          <t>3891</t>
        </r>
        <r>
          <rPr>
            <sz val="9"/>
            <color indexed="81"/>
            <rFont val="Times New Roman Cyr"/>
            <family val="1"/>
            <charset val="204"/>
          </rPr>
          <t xml:space="preserve"> се попълва  със  </t>
        </r>
        <r>
          <rPr>
            <b/>
            <sz val="9"/>
            <color indexed="10"/>
            <rFont val="Times New Roman Cyr"/>
          </rPr>
          <t>знак "минус"</t>
        </r>
        <r>
          <rPr>
            <b/>
            <sz val="9"/>
            <color indexed="81"/>
            <rFont val="Times New Roman Cyr"/>
            <family val="1"/>
            <charset val="204"/>
          </rPr>
          <t>!</t>
        </r>
      </text>
    </comment>
    <comment ref="D58" authorId="0">
      <text>
        <r>
          <rPr>
            <sz val="10"/>
            <color indexed="81"/>
            <rFont val="Times New Roman Cyr"/>
            <family val="1"/>
            <charset val="204"/>
          </rPr>
          <t xml:space="preserve">на редове </t>
        </r>
        <r>
          <rPr>
            <b/>
            <sz val="10"/>
            <color indexed="81"/>
            <rFont val="Times New Roman Cyr"/>
            <family val="1"/>
            <charset val="204"/>
          </rPr>
          <t>3992-3999</t>
        </r>
        <r>
          <rPr>
            <sz val="10"/>
            <color indexed="81"/>
            <rFont val="Times New Roman Cyr"/>
            <family val="1"/>
            <charset val="204"/>
          </rPr>
          <t xml:space="preserve"> колоните за </t>
        </r>
        <r>
          <rPr>
            <sz val="10"/>
            <color indexed="16"/>
            <rFont val="Times New Roman Cyr"/>
          </rPr>
          <t>начален</t>
        </r>
        <r>
          <rPr>
            <sz val="10"/>
            <color indexed="81"/>
            <rFont val="Times New Roman Cyr"/>
            <family val="1"/>
            <charset val="204"/>
          </rPr>
          <t xml:space="preserve"> и </t>
        </r>
        <r>
          <rPr>
            <sz val="10"/>
            <color indexed="58"/>
            <rFont val="Times New Roman Cyr"/>
          </rPr>
          <t>краен</t>
        </r>
        <r>
          <rPr>
            <sz val="10"/>
            <color indexed="17"/>
            <rFont val="Times New Roman Cyr"/>
            <family val="1"/>
            <charset val="204"/>
          </rPr>
          <t xml:space="preserve"> </t>
        </r>
        <r>
          <rPr>
            <sz val="10"/>
            <color indexed="81"/>
            <rFont val="Times New Roman Cyr"/>
            <family val="1"/>
            <charset val="204"/>
          </rPr>
          <t>баланс се попълват:  - със</t>
        </r>
        <r>
          <rPr>
            <b/>
            <sz val="10"/>
            <color indexed="10"/>
            <rFont val="Times New Roman Cyr"/>
            <family val="1"/>
            <charset val="204"/>
          </rPr>
          <t xml:space="preserve"> </t>
        </r>
        <r>
          <rPr>
            <b/>
            <sz val="10"/>
            <color indexed="18"/>
            <rFont val="Times New Roman Cyr"/>
          </rPr>
          <t>знак "плюс"</t>
        </r>
        <r>
          <rPr>
            <sz val="10"/>
            <color indexed="81"/>
            <rFont val="Times New Roman Cyr"/>
            <family val="1"/>
            <charset val="204"/>
          </rPr>
          <t xml:space="preserve"> за </t>
        </r>
        <r>
          <rPr>
            <i/>
            <sz val="10"/>
            <color indexed="18"/>
            <rFont val="Times New Roman Cyr"/>
          </rPr>
          <t>Кредитен</t>
        </r>
        <r>
          <rPr>
            <sz val="10"/>
            <color indexed="81"/>
            <rFont val="Times New Roman Cyr"/>
            <family val="1"/>
            <charset val="204"/>
          </rPr>
          <t xml:space="preserve"> коректив;  - със</t>
        </r>
        <r>
          <rPr>
            <b/>
            <sz val="10"/>
            <color indexed="12"/>
            <rFont val="Times New Roman Cyr"/>
            <family val="1"/>
            <charset val="204"/>
          </rPr>
          <t xml:space="preserve"> </t>
        </r>
        <r>
          <rPr>
            <b/>
            <sz val="10"/>
            <color indexed="10"/>
            <rFont val="Times New Roman Cyr"/>
          </rPr>
          <t>знак "минус"</t>
        </r>
        <r>
          <rPr>
            <b/>
            <sz val="10"/>
            <color indexed="12"/>
            <rFont val="Times New Roman Cyr"/>
            <family val="1"/>
            <charset val="204"/>
          </rPr>
          <t xml:space="preserve"> </t>
        </r>
        <r>
          <rPr>
            <sz val="10"/>
            <color indexed="81"/>
            <rFont val="Times New Roman Cyr"/>
            <family val="1"/>
            <charset val="204"/>
          </rPr>
          <t xml:space="preserve">за </t>
        </r>
        <r>
          <rPr>
            <i/>
            <sz val="10"/>
            <color indexed="10"/>
            <rFont val="Times New Roman Cyr"/>
          </rPr>
          <t>Дебитен</t>
        </r>
        <r>
          <rPr>
            <sz val="10"/>
            <color indexed="81"/>
            <rFont val="Times New Roman Cyr"/>
            <family val="1"/>
            <charset val="204"/>
          </rPr>
          <t xml:space="preserve"> коректив.</t>
        </r>
      </text>
    </comment>
  </commentList>
</comments>
</file>

<file path=xl/sharedStrings.xml><?xml version="1.0" encoding="utf-8"?>
<sst xmlns="http://schemas.openxmlformats.org/spreadsheetml/2006/main" count="112" uniqueCount="79">
  <si>
    <t xml:space="preserve"> ЕИК/БУЛСТАТ</t>
  </si>
  <si>
    <t>КОД ПО ЕБК</t>
  </si>
  <si>
    <t xml:space="preserve">        телефон:</t>
  </si>
  <si>
    <t>(бюджетна организация, предприятие по чл. 165, ал. 1 от ЗПФ, поделение)</t>
  </si>
  <si>
    <t xml:space="preserve">            Web-адрес</t>
  </si>
  <si>
    <t xml:space="preserve">                   e-mail</t>
  </si>
  <si>
    <t xml:space="preserve">   СПРАВКА ЗА ПРОВИЗИИ НА ВЗЕМАНИЯ И КОРЕКТИВИ НА ПАСИВИ  към</t>
  </si>
  <si>
    <t xml:space="preserve">(в  левове) </t>
  </si>
  <si>
    <t>Ш и ф ъ р</t>
  </si>
  <si>
    <r>
      <t xml:space="preserve">                      I. </t>
    </r>
    <r>
      <rPr>
        <b/>
        <sz val="9"/>
        <rFont val="Times New Roman CYR"/>
        <family val="1"/>
        <charset val="204"/>
      </rPr>
      <t>ОТЧЕТНА ГРУПА</t>
    </r>
  </si>
  <si>
    <r>
      <t xml:space="preserve">   II.ОТЧЕТНА  ГРУПА</t>
    </r>
    <r>
      <rPr>
        <b/>
        <sz val="10"/>
        <rFont val="Times New Roman CYR"/>
        <family val="1"/>
        <charset val="204"/>
      </rPr>
      <t xml:space="preserve"> </t>
    </r>
    <r>
      <rPr>
        <b/>
        <i/>
        <sz val="10"/>
        <rFont val="Times New Roman CYR"/>
        <family val="1"/>
        <charset val="204"/>
      </rPr>
      <t>"СМЕТКИ ЗА</t>
    </r>
  </si>
  <si>
    <t xml:space="preserve">                III. ОТЧЕТНА  ГРУПА</t>
  </si>
  <si>
    <t>IV.  В С И Ч К О</t>
  </si>
  <si>
    <t>А. Провизии по вземания (без публични вземания)</t>
  </si>
  <si>
    <r>
      <t xml:space="preserve">                         </t>
    </r>
    <r>
      <rPr>
        <b/>
        <i/>
        <sz val="11"/>
        <rFont val="Times New Roman Cyr"/>
        <family val="1"/>
        <charset val="204"/>
      </rPr>
      <t>БЮДЖЕТ</t>
    </r>
  </si>
  <si>
    <t>СРЕДСТВА ОТ ЕВРОПЕЙСКИЯ СЪЮЗ"</t>
  </si>
  <si>
    <t xml:space="preserve"> </t>
  </si>
  <si>
    <r>
      <t xml:space="preserve">    </t>
    </r>
    <r>
      <rPr>
        <b/>
        <i/>
        <sz val="10"/>
        <rFont val="Times New Roman Cyr"/>
        <charset val="204"/>
      </rPr>
      <t xml:space="preserve"> "ДРУГИ СМЕТКИ И ДЕЙНОСТИ"</t>
    </r>
  </si>
  <si>
    <t>Начален баланс (в лева)</t>
  </si>
  <si>
    <t>Краен баланс   (в лева)</t>
  </si>
  <si>
    <t>а</t>
  </si>
  <si>
    <t>б</t>
  </si>
  <si>
    <r>
      <t xml:space="preserve">I. </t>
    </r>
    <r>
      <rPr>
        <b/>
        <sz val="11"/>
        <rFont val="Times New Roman CYR"/>
      </rPr>
      <t>Вземания от заеми</t>
    </r>
    <r>
      <rPr>
        <b/>
        <sz val="10"/>
        <rFont val="Times New Roman CYR"/>
      </rPr>
      <t xml:space="preserve"> - </t>
    </r>
    <r>
      <rPr>
        <b/>
        <sz val="11"/>
        <rFont val="Times New Roman CYR"/>
      </rPr>
      <t>провизии</t>
    </r>
    <r>
      <rPr>
        <b/>
        <sz val="10"/>
        <rFont val="Times New Roman CYR"/>
      </rPr>
      <t xml:space="preserve"> </t>
    </r>
    <r>
      <rPr>
        <b/>
        <sz val="12"/>
        <rFont val="Times New Roman CYR"/>
      </rPr>
      <t>по с/ки 539 и 589</t>
    </r>
  </si>
  <si>
    <t xml:space="preserve"> 1. Дългосрочни вземания по заеми</t>
  </si>
  <si>
    <t xml:space="preserve"> 2. Краткосрочни вземания по заеми</t>
  </si>
  <si>
    <t xml:space="preserve"> Общо за І. - провизии по сметки 539 и 589:</t>
  </si>
  <si>
    <t xml:space="preserve"> II. Други вземания - провизии по сметки 4911, 4915-4918</t>
  </si>
  <si>
    <t xml:space="preserve"> 1. Публични вземания - данъци, вноски, такси, санкции и лихви</t>
  </si>
  <si>
    <t xml:space="preserve"> 2. Вземания от клиенти</t>
  </si>
  <si>
    <t xml:space="preserve"> 3. Предоставени аванси</t>
  </si>
  <si>
    <t xml:space="preserve"> 4. Подотчетни лица</t>
  </si>
  <si>
    <t xml:space="preserve"> 5. Вземания по заеми между бюджетни предприятия</t>
  </si>
  <si>
    <t xml:space="preserve"> 6. Други вземания</t>
  </si>
  <si>
    <t xml:space="preserve"> Общо за ІІ. - провизии по сметки 4911, 4915-4918</t>
  </si>
  <si>
    <t xml:space="preserve"> III. Други вземания - коректив по с/ки 4960, 4961 и 4962</t>
  </si>
  <si>
    <t xml:space="preserve"> Общо за ІІІ. - коректив по с/ки 4960, 4961 и 4962</t>
  </si>
  <si>
    <t xml:space="preserve"> Общо провизии и корективи за вземания (без публ. в-ия)</t>
  </si>
  <si>
    <t>Б. Корективи по сметки за дългосрочни пасиви</t>
  </si>
  <si>
    <t>и по текущ дял по дългосрочни пасиви</t>
  </si>
  <si>
    <r>
      <t xml:space="preserve"> I. Премии/отстъпки по емисии на дългоср. общ. ценни книжа (попълва се </t>
    </r>
    <r>
      <rPr>
        <b/>
        <i/>
        <sz val="12"/>
        <rFont val="Times New Roman CYR"/>
        <family val="1"/>
        <charset val="204"/>
      </rPr>
      <t>само</t>
    </r>
    <r>
      <rPr>
        <b/>
        <sz val="12"/>
        <rFont val="Times New Roman Cyr"/>
        <family val="1"/>
        <charset val="204"/>
      </rPr>
      <t xml:space="preserve"> от общини-eмитенти на ОбЦК)</t>
    </r>
  </si>
  <si>
    <t xml:space="preserve"> 1. По дългосрочни общински ценни книжа</t>
  </si>
  <si>
    <t xml:space="preserve"> 2. По текущ дял  по дългосрочни общински ценни книжа</t>
  </si>
  <si>
    <t xml:space="preserve"> Общо за І. -салда на сметка 1593 /Дт (+); Кт (-)/</t>
  </si>
  <si>
    <r>
      <t xml:space="preserve"> II. Обратно изкупени дългосрочни общ. ценни книжа (попълва се </t>
    </r>
    <r>
      <rPr>
        <b/>
        <i/>
        <sz val="12"/>
        <rFont val="Times New Roman CYR"/>
        <family val="1"/>
        <charset val="204"/>
      </rPr>
      <t>само</t>
    </r>
    <r>
      <rPr>
        <b/>
        <sz val="12"/>
        <rFont val="Times New Roman Cyr"/>
        <family val="1"/>
        <charset val="204"/>
      </rPr>
      <t xml:space="preserve"> от общини, емитирали облигации !)</t>
    </r>
  </si>
  <si>
    <t xml:space="preserve"> Общо ІІ. - салда на сметка 1527 /само Дт (+) /</t>
  </si>
  <si>
    <t xml:space="preserve"> III. Коректив на номинална стойност на задължения по финансов лизинг(сметки 1917 и 1918)</t>
  </si>
  <si>
    <t xml:space="preserve"> 1. Коректив по дългосрочни задължения по фин. лизинг</t>
  </si>
  <si>
    <t xml:space="preserve"> 2. Коректив по текущ дял  на задължения по фин. лизинг</t>
  </si>
  <si>
    <t xml:space="preserve"> Общо за ІІІ. - салда на сметки 1917 и 1918 /само Дт (+) /</t>
  </si>
  <si>
    <t xml:space="preserve"> IV. Коректив на номинална стойност на задължения и лихви по търговски кредит (сметки 1927 и 1928)</t>
  </si>
  <si>
    <t xml:space="preserve"> 1. Коректив на номинална ст-ст по дългосрочен търг. кредит</t>
  </si>
  <si>
    <t xml:space="preserve"> 2. Коректив на ном. ст-ст по текущ дял на дълг. търговски к-т</t>
  </si>
  <si>
    <t xml:space="preserve"> 3. Разчет за номинални лихви по задължения по търг. кредит</t>
  </si>
  <si>
    <t xml:space="preserve"> Общо за ІV. - салда на сметки 1927 и 1928 /Дт (+); Кт (-)/</t>
  </si>
  <si>
    <t xml:space="preserve"> V. Други задължения - коректив по сметка 4970</t>
  </si>
  <si>
    <t xml:space="preserve"> 1. Краткоср. задължения по заеми и емисии на ценни книжа</t>
  </si>
  <si>
    <t xml:space="preserve"> 2. Задължения към доставчици</t>
  </si>
  <si>
    <t xml:space="preserve"> 3. Получени аванси</t>
  </si>
  <si>
    <t xml:space="preserve"> 4. Задължения за пенсии, помощи, стипендии, субсидии</t>
  </si>
  <si>
    <t xml:space="preserve"> 5. Задължения за данъци, мита и такси</t>
  </si>
  <si>
    <t xml:space="preserve"> 6. Задължения за вноски към ДОО, НЗОК, ДЗПО</t>
  </si>
  <si>
    <t xml:space="preserve"> 7. Задължения към персонала</t>
  </si>
  <si>
    <t xml:space="preserve"> 8. Задължения по заеми м/у бюджетни организации</t>
  </si>
  <si>
    <t xml:space="preserve"> 9. Други краткосрочни задължения</t>
  </si>
  <si>
    <t xml:space="preserve"> Общо за V. - коректив по сметка 4970</t>
  </si>
  <si>
    <t>Общо за групи I, II, III, ІV и V :</t>
  </si>
  <si>
    <t xml:space="preserve">                                                                                                           Дата:</t>
  </si>
  <si>
    <t xml:space="preserve">                 Главен  счетоводител :</t>
  </si>
  <si>
    <t xml:space="preserve"> Ръководител :</t>
  </si>
  <si>
    <t xml:space="preserve">                     (име и фамилия)</t>
  </si>
  <si>
    <t xml:space="preserve">                       (име и фамилия)</t>
  </si>
  <si>
    <t>с/ки 539 и 589 - контрола за равнение с оборотната ведомост</t>
  </si>
  <si>
    <t>с/ки 4911, 4915-4918 - контрола за равнение с оборотната в-ст</t>
  </si>
  <si>
    <t>с/ки 4960-4962 - контрола за равнение с оборотната ведомост</t>
  </si>
  <si>
    <t>с/ка 1593 - контрола за равнение с оборотната ведомост</t>
  </si>
  <si>
    <t>с/ка 1527 - контрола за равнение с оборотната ведомост</t>
  </si>
  <si>
    <t>с/ки 1917 и 1918 - контрола за равнение с оборотната ведомост</t>
  </si>
  <si>
    <t>с/ки 1927 и 1928 - контрола за равнение с оборотната ведомост</t>
  </si>
  <si>
    <t>с/ка 4970 - контрола за равнение с оборотната ведомост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</si>
</sst>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000&quot; &quot;000&quot; &quot;000"/>
    <numFmt numFmtId="167" formatCode="#,##0;[Red]\(#,##0\)"/>
    <numFmt numFmtId="173" formatCode="0&quot; &quot;0&quot; &quot;0&quot; &quot;0"/>
    <numFmt numFmtId="174" formatCode="00##"/>
    <numFmt numFmtId="175" formatCode="#,##0.00;[Red]\(#,##0.00\)"/>
    <numFmt numFmtId="176" formatCode="&quot;x&quot;"/>
    <numFmt numFmtId="177" formatCode="####"/>
    <numFmt numFmtId="178" formatCode="dd\.mm\.yyyy\ &quot;г.&quot;;@"/>
    <numFmt numFmtId="179" formatCode="#,##0.00;\(#,##0.00\)"/>
  </numFmts>
  <fonts count="54" x14ac:knownFonts="1">
    <font>
      <sz val="11"/>
      <color theme="1"/>
      <name val="Calibri"/>
      <family val="2"/>
      <charset val="204"/>
      <scheme val="minor"/>
    </font>
    <font>
      <sz val="10"/>
      <name val="Arial"/>
      <family val="2"/>
      <charset val="204"/>
    </font>
    <font>
      <b/>
      <sz val="12"/>
      <name val="Times New Roman CYR"/>
      <charset val="204"/>
    </font>
    <font>
      <sz val="12"/>
      <name val="Times New Roman CYR"/>
      <family val="1"/>
      <charset val="204"/>
    </font>
    <font>
      <b/>
      <sz val="12"/>
      <name val="Times New Roman Cyr"/>
      <family val="1"/>
      <charset val="204"/>
    </font>
    <font>
      <sz val="10"/>
      <name val="Times New Roman Cyr"/>
      <family val="1"/>
      <charset val="204"/>
    </font>
    <font>
      <b/>
      <sz val="11"/>
      <name val="Times New Roman CYR"/>
      <family val="1"/>
      <charset val="204"/>
    </font>
    <font>
      <b/>
      <sz val="14"/>
      <name val="Times New Roman Cyr"/>
      <family val="1"/>
      <charset val="204"/>
    </font>
    <font>
      <b/>
      <sz val="11"/>
      <name val="Times New Roman CYR"/>
      <charset val="204"/>
    </font>
    <font>
      <i/>
      <sz val="11"/>
      <name val="Times New Roman CYR"/>
      <charset val="204"/>
    </font>
    <font>
      <sz val="11"/>
      <name val="Times New Roman Cyr"/>
      <charset val="204"/>
    </font>
    <font>
      <b/>
      <sz val="12"/>
      <name val="Times New Roman CYR"/>
    </font>
    <font>
      <b/>
      <i/>
      <sz val="12"/>
      <name val="Times New Roman CYR"/>
      <family val="1"/>
      <charset val="204"/>
    </font>
    <font>
      <b/>
      <i/>
      <sz val="12"/>
      <name val="Times New Roman CYR"/>
    </font>
    <font>
      <sz val="14"/>
      <name val="Times New Roman CYR"/>
      <family val="1"/>
      <charset val="204"/>
    </font>
    <font>
      <b/>
      <sz val="16"/>
      <name val="Times New Roman CYR"/>
      <family val="1"/>
      <charset val="204"/>
    </font>
    <font>
      <b/>
      <sz val="10"/>
      <name val="Times New Roman CYR"/>
      <family val="1"/>
      <charset val="204"/>
    </font>
    <font>
      <b/>
      <sz val="9"/>
      <name val="Times New Roman CYR"/>
      <family val="1"/>
      <charset val="204"/>
    </font>
    <font>
      <b/>
      <i/>
      <sz val="10"/>
      <name val="Times New Roman CYR"/>
      <family val="1"/>
      <charset val="204"/>
    </font>
    <font>
      <b/>
      <i/>
      <sz val="11"/>
      <name val="Times New Roman Cyr"/>
      <family val="1"/>
      <charset val="204"/>
    </font>
    <font>
      <b/>
      <sz val="10"/>
      <name val="Times New Roman Cyr"/>
      <charset val="204"/>
    </font>
    <font>
      <b/>
      <i/>
      <sz val="10"/>
      <name val="Times New Roman Cyr"/>
      <charset val="204"/>
    </font>
    <font>
      <b/>
      <sz val="11"/>
      <name val="Times New Roman CYR"/>
    </font>
    <font>
      <b/>
      <sz val="10"/>
      <name val="Times New Roman CYR"/>
    </font>
    <font>
      <sz val="12"/>
      <name val="Times New Roman CYR"/>
    </font>
    <font>
      <b/>
      <sz val="12"/>
      <color indexed="18"/>
      <name val="Times New Roman Cyr"/>
      <family val="1"/>
      <charset val="204"/>
    </font>
    <font>
      <i/>
      <sz val="11"/>
      <color rgb="FF000099"/>
      <name val="Times New Roman CYR"/>
      <charset val="204"/>
    </font>
    <font>
      <i/>
      <sz val="12"/>
      <color rgb="FF000099"/>
      <name val="Times New Roman CYR"/>
      <charset val="204"/>
    </font>
    <font>
      <i/>
      <sz val="10"/>
      <name val="Times New Roman Cyr"/>
      <charset val="204"/>
    </font>
    <font>
      <sz val="12"/>
      <color indexed="13"/>
      <name val="Times New Roman CYR"/>
      <family val="1"/>
      <charset val="204"/>
    </font>
    <font>
      <b/>
      <sz val="12"/>
      <color indexed="13"/>
      <name val="Times New Roman CYR"/>
      <family val="1"/>
      <charset val="204"/>
    </font>
    <font>
      <sz val="9"/>
      <color indexed="81"/>
      <name val="Times New Roman Cyr"/>
      <family val="1"/>
      <charset val="204"/>
    </font>
    <font>
      <b/>
      <sz val="9"/>
      <color indexed="81"/>
      <name val="Times New Roman Cyr"/>
      <family val="1"/>
      <charset val="204"/>
    </font>
    <font>
      <sz val="9"/>
      <color indexed="10"/>
      <name val="Times New Roman Cyr"/>
    </font>
    <font>
      <b/>
      <sz val="9"/>
      <color indexed="18"/>
      <name val="Times New Roman CYR"/>
      <charset val="204"/>
    </font>
    <font>
      <sz val="10"/>
      <color indexed="81"/>
      <name val="Times New Roman Cyr"/>
      <family val="1"/>
      <charset val="204"/>
    </font>
    <font>
      <b/>
      <sz val="10"/>
      <color indexed="81"/>
      <name val="Times New Roman Cyr"/>
      <family val="1"/>
      <charset val="204"/>
    </font>
    <font>
      <sz val="10"/>
      <color indexed="16"/>
      <name val="Times New Roman Cyr"/>
    </font>
    <font>
      <sz val="10"/>
      <color indexed="58"/>
      <name val="Times New Roman Cyr"/>
    </font>
    <font>
      <sz val="10"/>
      <color indexed="17"/>
      <name val="Times New Roman Cyr"/>
      <family val="1"/>
      <charset val="204"/>
    </font>
    <font>
      <b/>
      <sz val="10"/>
      <color indexed="10"/>
      <name val="Times New Roman Cyr"/>
      <family val="1"/>
      <charset val="204"/>
    </font>
    <font>
      <b/>
      <sz val="10"/>
      <color indexed="18"/>
      <name val="Times New Roman Cyr"/>
    </font>
    <font>
      <i/>
      <sz val="10"/>
      <color indexed="18"/>
      <name val="Times New Roman Cyr"/>
    </font>
    <font>
      <b/>
      <sz val="10"/>
      <color indexed="12"/>
      <name val="Times New Roman Cyr"/>
      <family val="1"/>
      <charset val="204"/>
    </font>
    <font>
      <b/>
      <sz val="10"/>
      <color indexed="10"/>
      <name val="Times New Roman Cyr"/>
    </font>
    <font>
      <i/>
      <sz val="10"/>
      <color indexed="10"/>
      <name val="Times New Roman Cyr"/>
    </font>
    <font>
      <sz val="10"/>
      <color indexed="10"/>
      <name val="Times New Roman Cyr"/>
    </font>
    <font>
      <sz val="10"/>
      <color indexed="12"/>
      <name val="Times New Roman Cyr"/>
      <family val="1"/>
      <charset val="204"/>
    </font>
    <font>
      <sz val="10"/>
      <color indexed="18"/>
      <name val="Times New Roman Cyr"/>
    </font>
    <font>
      <b/>
      <sz val="9"/>
      <color indexed="18"/>
      <name val="Times New Roman Cyr"/>
    </font>
    <font>
      <i/>
      <u/>
      <sz val="10"/>
      <color indexed="10"/>
      <name val="Times New Roman Cyr"/>
    </font>
    <font>
      <i/>
      <u/>
      <sz val="10"/>
      <color indexed="18"/>
      <name val="Times New Roman Cyr"/>
    </font>
    <font>
      <sz val="10"/>
      <color indexed="81"/>
      <name val="Times New Roman Cyr"/>
    </font>
    <font>
      <b/>
      <sz val="9"/>
      <color indexed="10"/>
      <name val="Times New Roman Cyr"/>
    </font>
  </fonts>
  <fills count="1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indexed="9"/>
        <bgColor indexed="64"/>
      </patternFill>
    </fill>
    <fill>
      <patternFill patternType="solid">
        <fgColor indexed="22"/>
        <bgColor indexed="64"/>
      </patternFill>
    </fill>
    <fill>
      <patternFill patternType="solid">
        <fgColor indexed="9"/>
        <bgColor indexed="26"/>
      </patternFill>
    </fill>
    <fill>
      <patternFill patternType="solid">
        <fgColor indexed="26"/>
        <bgColor indexed="64"/>
      </patternFill>
    </fill>
    <fill>
      <patternFill patternType="solid">
        <fgColor rgb="FFEEFFDD"/>
        <bgColor indexed="64"/>
      </patternFill>
    </fill>
    <fill>
      <patternFill patternType="solid">
        <fgColor indexed="1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style="double">
        <color indexed="64"/>
      </left>
      <right style="medium">
        <color indexed="64"/>
      </right>
      <top/>
      <bottom/>
      <diagonal/>
    </border>
    <border>
      <left style="thin">
        <color indexed="64"/>
      </left>
      <right style="double">
        <color indexed="64"/>
      </right>
      <top/>
      <bottom/>
      <diagonal/>
    </border>
    <border>
      <left style="double">
        <color indexed="64"/>
      </left>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double">
        <color indexed="64"/>
      </right>
      <top/>
      <bottom style="hair">
        <color indexed="64"/>
      </bottom>
      <diagonal/>
    </border>
    <border>
      <left style="double">
        <color indexed="64"/>
      </left>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style="double">
        <color indexed="64"/>
      </left>
      <right style="medium">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double">
        <color indexed="64"/>
      </right>
      <top/>
      <bottom style="hair">
        <color indexed="64"/>
      </bottom>
      <diagonal/>
    </border>
    <border>
      <left style="medium">
        <color indexed="64"/>
      </left>
      <right style="double">
        <color indexed="64"/>
      </right>
      <top style="hair">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hair">
        <color indexed="64"/>
      </top>
      <bottom style="hair">
        <color indexed="64"/>
      </bottom>
      <diagonal/>
    </border>
    <border>
      <left style="double">
        <color indexed="64"/>
      </left>
      <right style="double">
        <color indexed="64"/>
      </right>
      <top style="thin">
        <color indexed="64"/>
      </top>
      <bottom/>
      <diagonal/>
    </border>
    <border>
      <left style="medium">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199">
    <xf numFmtId="0" fontId="0" fillId="0" borderId="0" xfId="0"/>
    <xf numFmtId="0" fontId="4" fillId="5" borderId="8" xfId="2" applyFont="1" applyFill="1" applyBorder="1" applyAlignment="1" applyProtection="1">
      <alignment horizontal="center" wrapText="1"/>
    </xf>
    <xf numFmtId="0" fontId="4" fillId="5" borderId="9" xfId="2" applyFont="1" applyFill="1" applyBorder="1" applyAlignment="1" applyProtection="1">
      <alignment horizontal="center" wrapText="1"/>
    </xf>
    <xf numFmtId="0" fontId="4" fillId="5" borderId="10" xfId="2" applyFont="1" applyFill="1" applyBorder="1" applyAlignment="1" applyProtection="1">
      <alignment horizontal="center" wrapText="1"/>
    </xf>
    <xf numFmtId="0" fontId="4" fillId="5" borderId="0" xfId="2" applyFont="1" applyFill="1" applyProtection="1"/>
    <xf numFmtId="0" fontId="5" fillId="5" borderId="0" xfId="2" applyFont="1" applyFill="1" applyBorder="1" applyAlignment="1" applyProtection="1">
      <alignment horizontal="center"/>
    </xf>
    <xf numFmtId="165" fontId="4" fillId="5" borderId="3" xfId="2" applyNumberFormat="1" applyFont="1" applyFill="1" applyBorder="1" applyAlignment="1" applyProtection="1">
      <alignment horizontal="center" vertical="center"/>
    </xf>
    <xf numFmtId="165" fontId="4" fillId="5" borderId="4" xfId="2" applyNumberFormat="1" applyFont="1" applyFill="1" applyBorder="1" applyAlignment="1" applyProtection="1">
      <alignment horizontal="center" vertical="center"/>
    </xf>
    <xf numFmtId="0" fontId="6" fillId="5" borderId="0" xfId="2" applyFont="1" applyFill="1" applyProtection="1"/>
    <xf numFmtId="173" fontId="7" fillId="5" borderId="1" xfId="2" applyNumberFormat="1" applyFont="1" applyFill="1" applyBorder="1" applyAlignment="1" applyProtection="1">
      <alignment horizontal="center" vertical="center"/>
    </xf>
    <xf numFmtId="0" fontId="4" fillId="5" borderId="0" xfId="2" applyFont="1" applyFill="1" applyBorder="1" applyAlignment="1" applyProtection="1">
      <alignment horizontal="center"/>
    </xf>
    <xf numFmtId="0" fontId="6" fillId="5" borderId="1" xfId="2" applyNumberFormat="1" applyFont="1" applyFill="1" applyBorder="1" applyAlignment="1" applyProtection="1">
      <alignment horizontal="center" vertical="center"/>
    </xf>
    <xf numFmtId="0" fontId="5" fillId="6" borderId="0" xfId="2" applyFont="1" applyFill="1" applyProtection="1"/>
    <xf numFmtId="0" fontId="5" fillId="0" borderId="0" xfId="2" applyFont="1" applyFill="1" applyProtection="1"/>
    <xf numFmtId="0" fontId="3" fillId="7" borderId="11" xfId="2" applyFont="1" applyFill="1" applyBorder="1" applyAlignment="1" applyProtection="1">
      <alignment horizontal="center" vertical="top"/>
    </xf>
    <xf numFmtId="0" fontId="3" fillId="7" borderId="0" xfId="2" applyFont="1" applyFill="1" applyBorder="1" applyAlignment="1" applyProtection="1">
      <alignment horizontal="center" vertical="top"/>
    </xf>
    <xf numFmtId="0" fontId="3" fillId="7" borderId="12" xfId="2" applyFont="1" applyFill="1" applyBorder="1" applyAlignment="1" applyProtection="1">
      <alignment horizontal="center" vertical="top"/>
    </xf>
    <xf numFmtId="0" fontId="5" fillId="5" borderId="0" xfId="2" applyFont="1" applyFill="1" applyProtection="1"/>
    <xf numFmtId="0" fontId="8" fillId="5" borderId="0" xfId="2" applyFont="1" applyFill="1" applyBorder="1" applyAlignment="1" applyProtection="1">
      <alignment horizontal="left"/>
    </xf>
    <xf numFmtId="0" fontId="9" fillId="5" borderId="13" xfId="2" applyFont="1" applyFill="1" applyBorder="1" applyAlignment="1" applyProtection="1">
      <alignment horizontal="center" vertical="center" wrapText="1"/>
    </xf>
    <xf numFmtId="0" fontId="9" fillId="5" borderId="5" xfId="2" applyFont="1" applyFill="1" applyBorder="1" applyAlignment="1" applyProtection="1">
      <alignment horizontal="center" vertical="center" wrapText="1"/>
    </xf>
    <xf numFmtId="0" fontId="9" fillId="5" borderId="14" xfId="2" applyFont="1" applyFill="1" applyBorder="1" applyAlignment="1" applyProtection="1">
      <alignment horizontal="center" vertical="center" wrapText="1"/>
    </xf>
    <xf numFmtId="0" fontId="10" fillId="5" borderId="3" xfId="2" applyFont="1" applyFill="1" applyBorder="1" applyAlignment="1" applyProtection="1">
      <alignment horizontal="center" vertical="center"/>
    </xf>
    <xf numFmtId="0" fontId="10" fillId="5" borderId="4" xfId="2" applyFont="1" applyFill="1" applyBorder="1" applyAlignment="1" applyProtection="1">
      <alignment horizontal="center" vertical="center"/>
    </xf>
    <xf numFmtId="0" fontId="4" fillId="5" borderId="0" xfId="2" applyFont="1" applyFill="1" applyAlignment="1" applyProtection="1">
      <alignment horizontal="left"/>
    </xf>
    <xf numFmtId="0" fontId="10" fillId="5" borderId="6" xfId="2" applyFont="1" applyFill="1" applyBorder="1" applyAlignment="1" applyProtection="1">
      <alignment horizontal="center" vertical="center"/>
    </xf>
    <xf numFmtId="167" fontId="3" fillId="5" borderId="0" xfId="3" applyNumberFormat="1" applyFont="1" applyFill="1" applyAlignment="1" applyProtection="1"/>
    <xf numFmtId="38" fontId="3" fillId="5" borderId="0" xfId="3" applyNumberFormat="1" applyFont="1" applyFill="1" applyProtection="1"/>
    <xf numFmtId="0" fontId="11" fillId="5" borderId="0" xfId="2" applyFont="1" applyFill="1" applyBorder="1" applyAlignment="1" applyProtection="1">
      <alignment horizontal="left"/>
    </xf>
    <xf numFmtId="0" fontId="7" fillId="5" borderId="0" xfId="2" applyFont="1" applyFill="1" applyBorder="1" applyAlignment="1" applyProtection="1">
      <alignment horizontal="left"/>
    </xf>
    <xf numFmtId="167" fontId="7" fillId="5" borderId="0" xfId="3" applyNumberFormat="1" applyFont="1" applyFill="1" applyBorder="1" applyAlignment="1" applyProtection="1"/>
    <xf numFmtId="0" fontId="5" fillId="5" borderId="0" xfId="2" applyFont="1" applyFill="1" applyBorder="1" applyProtection="1"/>
    <xf numFmtId="167" fontId="7" fillId="5" borderId="0" xfId="3" applyNumberFormat="1" applyFont="1" applyFill="1" applyBorder="1" applyAlignment="1" applyProtection="1">
      <alignment horizontal="left"/>
    </xf>
    <xf numFmtId="0" fontId="4" fillId="5" borderId="7" xfId="2" applyFont="1" applyFill="1" applyBorder="1" applyAlignment="1" applyProtection="1">
      <alignment horizontal="left"/>
    </xf>
    <xf numFmtId="167" fontId="7" fillId="5" borderId="7" xfId="3" applyNumberFormat="1" applyFont="1" applyFill="1" applyBorder="1" applyAlignment="1" applyProtection="1">
      <alignment horizontal="left"/>
    </xf>
    <xf numFmtId="0" fontId="7" fillId="5" borderId="7" xfId="2" applyFont="1" applyFill="1" applyBorder="1" applyAlignment="1" applyProtection="1">
      <alignment horizontal="left"/>
    </xf>
    <xf numFmtId="0" fontId="5" fillId="5" borderId="7" xfId="2" applyFont="1" applyFill="1" applyBorder="1" applyAlignment="1" applyProtection="1">
      <alignment horizontal="center"/>
    </xf>
    <xf numFmtId="38" fontId="12" fillId="5" borderId="7" xfId="3" applyNumberFormat="1" applyFont="1" applyFill="1" applyBorder="1" applyAlignment="1" applyProtection="1">
      <alignment horizontal="left"/>
    </xf>
    <xf numFmtId="38" fontId="13" fillId="5" borderId="7" xfId="3" applyNumberFormat="1" applyFont="1" applyFill="1" applyBorder="1" applyAlignment="1" applyProtection="1">
      <alignment horizontal="right"/>
    </xf>
    <xf numFmtId="38" fontId="14" fillId="5" borderId="0" xfId="3" applyNumberFormat="1" applyFont="1" applyFill="1" applyAlignment="1" applyProtection="1"/>
    <xf numFmtId="38" fontId="15" fillId="5" borderId="2" xfId="3" applyNumberFormat="1" applyFont="1" applyFill="1" applyBorder="1" applyAlignment="1" applyProtection="1">
      <alignment horizontal="center"/>
    </xf>
    <xf numFmtId="38" fontId="4" fillId="5" borderId="0" xfId="3" applyNumberFormat="1" applyFont="1" applyFill="1" applyAlignment="1" applyProtection="1">
      <alignment horizontal="left"/>
    </xf>
    <xf numFmtId="38" fontId="15" fillId="5" borderId="0" xfId="3" applyNumberFormat="1" applyFont="1" applyFill="1" applyAlignment="1" applyProtection="1">
      <alignment horizontal="center"/>
    </xf>
    <xf numFmtId="38" fontId="7" fillId="3" borderId="15" xfId="3" applyNumberFormat="1" applyFont="1" applyFill="1" applyBorder="1" applyAlignment="1" applyProtection="1">
      <alignment horizontal="center" vertical="center"/>
    </xf>
    <xf numFmtId="174" fontId="16" fillId="3" borderId="16" xfId="3" applyNumberFormat="1" applyFont="1" applyFill="1" applyBorder="1" applyAlignment="1" applyProtection="1">
      <alignment horizontal="center" vertical="center" textRotation="90" wrapText="1"/>
    </xf>
    <xf numFmtId="167" fontId="3" fillId="5" borderId="0" xfId="3" applyNumberFormat="1" applyFont="1" applyFill="1" applyBorder="1" applyAlignment="1" applyProtection="1"/>
    <xf numFmtId="0" fontId="16" fillId="5" borderId="15" xfId="2" applyFont="1" applyFill="1" applyBorder="1" applyAlignment="1" applyProtection="1">
      <alignment vertical="center"/>
    </xf>
    <xf numFmtId="167" fontId="3" fillId="5" borderId="17" xfId="3" applyNumberFormat="1" applyFont="1" applyFill="1" applyBorder="1" applyAlignment="1" applyProtection="1">
      <alignment vertical="center"/>
    </xf>
    <xf numFmtId="0" fontId="17" fillId="5" borderId="15" xfId="2" applyFont="1" applyFill="1" applyBorder="1" applyAlignment="1" applyProtection="1">
      <alignment vertical="center"/>
    </xf>
    <xf numFmtId="0" fontId="5" fillId="5" borderId="17" xfId="2" applyFont="1" applyFill="1" applyBorder="1" applyProtection="1"/>
    <xf numFmtId="0" fontId="4" fillId="5" borderId="15" xfId="2" applyFont="1" applyFill="1" applyBorder="1" applyAlignment="1" applyProtection="1">
      <alignment horizontal="center" vertical="center"/>
    </xf>
    <xf numFmtId="0" fontId="4" fillId="5" borderId="17" xfId="2" applyFont="1" applyFill="1" applyBorder="1" applyAlignment="1" applyProtection="1">
      <alignment horizontal="center" vertical="center"/>
    </xf>
    <xf numFmtId="38" fontId="4" fillId="3" borderId="18" xfId="3" applyNumberFormat="1" applyFont="1" applyFill="1" applyBorder="1" applyAlignment="1" applyProtection="1">
      <alignment horizontal="center" vertical="center"/>
    </xf>
    <xf numFmtId="174" fontId="16" fillId="3" borderId="18" xfId="3" applyNumberFormat="1" applyFont="1" applyFill="1" applyBorder="1" applyAlignment="1" applyProtection="1">
      <alignment horizontal="center" vertical="center" textRotation="90" wrapText="1"/>
    </xf>
    <xf numFmtId="0" fontId="18" fillId="5" borderId="19" xfId="2" applyFont="1" applyFill="1" applyBorder="1" applyAlignment="1" applyProtection="1">
      <alignment vertical="center"/>
    </xf>
    <xf numFmtId="167" fontId="3" fillId="5" borderId="20" xfId="3" applyNumberFormat="1" applyFont="1" applyFill="1" applyBorder="1" applyAlignment="1" applyProtection="1">
      <alignment horizontal="center" vertical="center"/>
    </xf>
    <xf numFmtId="0" fontId="18" fillId="5" borderId="19" xfId="2" applyFont="1" applyFill="1" applyBorder="1" applyAlignment="1" applyProtection="1">
      <alignment horizontal="left" vertical="center"/>
    </xf>
    <xf numFmtId="0" fontId="20" fillId="5" borderId="19" xfId="2" applyFont="1" applyFill="1" applyBorder="1" applyAlignment="1" applyProtection="1">
      <alignment horizontal="left" vertical="center"/>
    </xf>
    <xf numFmtId="0" fontId="5" fillId="5" borderId="20" xfId="2" applyFont="1" applyFill="1" applyBorder="1" applyProtection="1"/>
    <xf numFmtId="0" fontId="4" fillId="5" borderId="19" xfId="2" applyFont="1" applyFill="1" applyBorder="1" applyAlignment="1" applyProtection="1">
      <alignment horizontal="center" vertical="center"/>
    </xf>
    <xf numFmtId="0" fontId="4" fillId="5" borderId="20" xfId="2" applyFont="1" applyFill="1" applyBorder="1" applyAlignment="1" applyProtection="1">
      <alignment horizontal="center" vertical="center"/>
    </xf>
    <xf numFmtId="38" fontId="4" fillId="3" borderId="21" xfId="3" applyNumberFormat="1" applyFont="1" applyFill="1" applyBorder="1" applyAlignment="1" applyProtection="1">
      <alignment horizontal="center" vertical="center"/>
    </xf>
    <xf numFmtId="174" fontId="16" fillId="3" borderId="21" xfId="3" applyNumberFormat="1" applyFont="1" applyFill="1" applyBorder="1" applyAlignment="1" applyProtection="1">
      <alignment horizontal="center" vertical="center" textRotation="90" wrapText="1"/>
    </xf>
    <xf numFmtId="167" fontId="19" fillId="3" borderId="22" xfId="3" applyNumberFormat="1" applyFont="1" applyFill="1" applyBorder="1" applyAlignment="1" applyProtection="1">
      <alignment horizontal="center" vertical="center" wrapText="1"/>
    </xf>
    <xf numFmtId="167" fontId="6" fillId="3" borderId="23" xfId="3" applyNumberFormat="1" applyFont="1" applyFill="1" applyBorder="1" applyAlignment="1" applyProtection="1">
      <alignment horizontal="center" vertical="center" wrapText="1"/>
    </xf>
    <xf numFmtId="38" fontId="4" fillId="3" borderId="24" xfId="3" applyNumberFormat="1" applyFont="1" applyFill="1" applyBorder="1" applyAlignment="1" applyProtection="1">
      <alignment horizontal="center" vertical="center"/>
    </xf>
    <xf numFmtId="174" fontId="4" fillId="3" borderId="21" xfId="3" applyNumberFormat="1" applyFont="1" applyFill="1" applyBorder="1" applyAlignment="1" applyProtection="1">
      <alignment horizontal="center" vertical="center"/>
    </xf>
    <xf numFmtId="167" fontId="4" fillId="3" borderId="22" xfId="3" applyNumberFormat="1" applyFont="1" applyFill="1" applyBorder="1" applyAlignment="1" applyProtection="1">
      <alignment horizontal="center" vertical="center"/>
    </xf>
    <xf numFmtId="167" fontId="4" fillId="3" borderId="23" xfId="3" applyNumberFormat="1" applyFont="1" applyFill="1" applyBorder="1" applyAlignment="1" applyProtection="1">
      <alignment horizontal="center" vertical="center"/>
    </xf>
    <xf numFmtId="38" fontId="11" fillId="5" borderId="25" xfId="3" applyNumberFormat="1" applyFont="1" applyFill="1" applyBorder="1" applyAlignment="1" applyProtection="1"/>
    <xf numFmtId="174" fontId="4" fillId="5" borderId="18" xfId="3" applyNumberFormat="1" applyFont="1" applyFill="1" applyBorder="1" applyAlignment="1" applyProtection="1">
      <alignment horizontal="center"/>
    </xf>
    <xf numFmtId="175" fontId="16" fillId="5" borderId="26" xfId="3" applyNumberFormat="1" applyFont="1" applyFill="1" applyBorder="1" applyAlignment="1" applyProtection="1">
      <alignment horizontal="center"/>
    </xf>
    <xf numFmtId="175" fontId="16" fillId="5" borderId="27" xfId="3" applyNumberFormat="1" applyFont="1" applyFill="1" applyBorder="1" applyAlignment="1" applyProtection="1">
      <alignment horizontal="center"/>
    </xf>
    <xf numFmtId="175" fontId="3" fillId="5" borderId="0" xfId="3" applyNumberFormat="1" applyFont="1" applyFill="1" applyAlignment="1" applyProtection="1"/>
    <xf numFmtId="38" fontId="24" fillId="5" borderId="28" xfId="3" applyNumberFormat="1" applyFont="1" applyFill="1" applyBorder="1" applyAlignment="1" applyProtection="1"/>
    <xf numFmtId="174" fontId="3" fillId="5" borderId="29" xfId="3" applyNumberFormat="1" applyFont="1" applyFill="1" applyBorder="1" applyAlignment="1" applyProtection="1">
      <alignment horizontal="center"/>
    </xf>
    <xf numFmtId="175" fontId="24" fillId="5" borderId="30" xfId="3" applyNumberFormat="1" applyFont="1" applyFill="1" applyBorder="1" applyAlignment="1" applyProtection="1">
      <protection locked="0"/>
    </xf>
    <xf numFmtId="175" fontId="4" fillId="5" borderId="31" xfId="3" applyNumberFormat="1" applyFont="1" applyFill="1" applyBorder="1" applyAlignment="1" applyProtection="1">
      <protection locked="0"/>
    </xf>
    <xf numFmtId="175" fontId="3" fillId="5" borderId="30" xfId="3" applyNumberFormat="1" applyFont="1" applyFill="1" applyBorder="1" applyAlignment="1" applyProtection="1"/>
    <xf numFmtId="175" fontId="4" fillId="5" borderId="31" xfId="3" applyNumberFormat="1" applyFont="1" applyFill="1" applyBorder="1" applyAlignment="1" applyProtection="1"/>
    <xf numFmtId="38" fontId="24" fillId="5" borderId="32" xfId="3" applyNumberFormat="1" applyFont="1" applyFill="1" applyBorder="1" applyAlignment="1" applyProtection="1"/>
    <xf numFmtId="174" fontId="3" fillId="5" borderId="33" xfId="3" applyNumberFormat="1" applyFont="1" applyFill="1" applyBorder="1" applyAlignment="1" applyProtection="1">
      <alignment horizontal="center"/>
    </xf>
    <xf numFmtId="175" fontId="24" fillId="5" borderId="34" xfId="3" applyNumberFormat="1" applyFont="1" applyFill="1" applyBorder="1" applyAlignment="1" applyProtection="1">
      <protection locked="0"/>
    </xf>
    <xf numFmtId="175" fontId="4" fillId="5" borderId="35" xfId="3" applyNumberFormat="1" applyFont="1" applyFill="1" applyBorder="1" applyAlignment="1" applyProtection="1">
      <protection locked="0"/>
    </xf>
    <xf numFmtId="175" fontId="3" fillId="5" borderId="34" xfId="3" applyNumberFormat="1" applyFont="1" applyFill="1" applyBorder="1" applyAlignment="1" applyProtection="1">
      <protection locked="0"/>
    </xf>
    <xf numFmtId="175" fontId="3" fillId="5" borderId="34" xfId="3" applyNumberFormat="1" applyFont="1" applyFill="1" applyBorder="1" applyAlignment="1" applyProtection="1"/>
    <xf numFmtId="175" fontId="4" fillId="5" borderId="35" xfId="3" applyNumberFormat="1" applyFont="1" applyFill="1" applyBorder="1" applyAlignment="1" applyProtection="1"/>
    <xf numFmtId="38" fontId="11" fillId="8" borderId="36" xfId="3" applyNumberFormat="1" applyFont="1" applyFill="1" applyBorder="1" applyAlignment="1" applyProtection="1"/>
    <xf numFmtId="174" fontId="4" fillId="8" borderId="37" xfId="3" applyNumberFormat="1" applyFont="1" applyFill="1" applyBorder="1" applyAlignment="1" applyProtection="1">
      <alignment horizontal="center"/>
    </xf>
    <xf numFmtId="175" fontId="3" fillId="8" borderId="38" xfId="3" applyNumberFormat="1" applyFont="1" applyFill="1" applyBorder="1" applyAlignment="1" applyProtection="1"/>
    <xf numFmtId="175" fontId="4" fillId="8" borderId="39" xfId="3" applyNumberFormat="1" applyFont="1" applyFill="1" applyBorder="1" applyAlignment="1" applyProtection="1"/>
    <xf numFmtId="38" fontId="3" fillId="0" borderId="28" xfId="3" applyNumberFormat="1" applyFont="1" applyBorder="1" applyAlignment="1" applyProtection="1"/>
    <xf numFmtId="175" fontId="3" fillId="5" borderId="30" xfId="3" applyNumberFormat="1" applyFont="1" applyFill="1" applyBorder="1" applyAlignment="1" applyProtection="1">
      <protection locked="0"/>
    </xf>
    <xf numFmtId="38" fontId="24" fillId="5" borderId="40" xfId="3" applyNumberFormat="1" applyFont="1" applyFill="1" applyBorder="1" applyAlignment="1" applyProtection="1"/>
    <xf numFmtId="174" fontId="3" fillId="5" borderId="41" xfId="3" applyNumberFormat="1" applyFont="1" applyFill="1" applyBorder="1" applyAlignment="1" applyProtection="1">
      <alignment horizontal="center"/>
    </xf>
    <xf numFmtId="175" fontId="3" fillId="5" borderId="42" xfId="3" applyNumberFormat="1" applyFont="1" applyFill="1" applyBorder="1" applyAlignment="1" applyProtection="1">
      <protection locked="0"/>
    </xf>
    <xf numFmtId="175" fontId="4" fillId="5" borderId="43" xfId="3" applyNumberFormat="1" applyFont="1" applyFill="1" applyBorder="1" applyAlignment="1" applyProtection="1">
      <protection locked="0"/>
    </xf>
    <xf numFmtId="175" fontId="3" fillId="5" borderId="42" xfId="3" applyNumberFormat="1" applyFont="1" applyFill="1" applyBorder="1" applyAlignment="1" applyProtection="1"/>
    <xf numFmtId="175" fontId="4" fillId="5" borderId="43" xfId="3" applyNumberFormat="1" applyFont="1" applyFill="1" applyBorder="1" applyAlignment="1" applyProtection="1"/>
    <xf numFmtId="176" fontId="3" fillId="5" borderId="42" xfId="3" applyNumberFormat="1" applyFont="1" applyFill="1" applyBorder="1" applyAlignment="1" applyProtection="1">
      <alignment horizontal="center"/>
    </xf>
    <xf numFmtId="176" fontId="4" fillId="5" borderId="43" xfId="3" applyNumberFormat="1" applyFont="1" applyFill="1" applyBorder="1" applyAlignment="1" applyProtection="1">
      <alignment horizontal="center"/>
    </xf>
    <xf numFmtId="175" fontId="11" fillId="5" borderId="31" xfId="3" applyNumberFormat="1" applyFont="1" applyFill="1" applyBorder="1" applyAlignment="1" applyProtection="1">
      <protection locked="0"/>
    </xf>
    <xf numFmtId="175" fontId="11" fillId="5" borderId="43" xfId="3" applyNumberFormat="1" applyFont="1" applyFill="1" applyBorder="1" applyAlignment="1" applyProtection="1">
      <protection locked="0"/>
    </xf>
    <xf numFmtId="175" fontId="11" fillId="5" borderId="35" xfId="3" applyNumberFormat="1" applyFont="1" applyFill="1" applyBorder="1" applyAlignment="1" applyProtection="1">
      <protection locked="0"/>
    </xf>
    <xf numFmtId="38" fontId="4" fillId="0" borderId="25" xfId="3" applyNumberFormat="1" applyFont="1" applyBorder="1" applyAlignment="1" applyProtection="1"/>
    <xf numFmtId="174" fontId="4" fillId="0" borderId="18" xfId="3" applyNumberFormat="1" applyFont="1" applyBorder="1" applyAlignment="1" applyProtection="1">
      <alignment horizontal="center"/>
    </xf>
    <xf numFmtId="175" fontId="3" fillId="0" borderId="26" xfId="3" applyNumberFormat="1" applyFont="1" applyBorder="1" applyAlignment="1" applyProtection="1"/>
    <xf numFmtId="175" fontId="4" fillId="0" borderId="27" xfId="3" applyNumberFormat="1" applyFont="1" applyBorder="1" applyAlignment="1" applyProtection="1"/>
    <xf numFmtId="38" fontId="4" fillId="3" borderId="44" xfId="3" applyNumberFormat="1" applyFont="1" applyFill="1" applyBorder="1" applyAlignment="1" applyProtection="1"/>
    <xf numFmtId="174" fontId="4" fillId="6" borderId="45" xfId="3" applyNumberFormat="1" applyFont="1" applyFill="1" applyBorder="1" applyAlignment="1" applyProtection="1">
      <alignment horizontal="center"/>
    </xf>
    <xf numFmtId="175" fontId="3" fillId="6" borderId="46" xfId="3" applyNumberFormat="1" applyFont="1" applyFill="1" applyBorder="1" applyAlignment="1" applyProtection="1"/>
    <xf numFmtId="175" fontId="4" fillId="6" borderId="47" xfId="3" applyNumberFormat="1" applyFont="1" applyFill="1" applyBorder="1" applyAlignment="1" applyProtection="1"/>
    <xf numFmtId="38" fontId="4" fillId="5" borderId="0" xfId="3" applyNumberFormat="1" applyFont="1" applyFill="1" applyBorder="1" applyAlignment="1" applyProtection="1"/>
    <xf numFmtId="174" fontId="7" fillId="5" borderId="0" xfId="3" applyNumberFormat="1" applyFont="1" applyFill="1" applyBorder="1" applyAlignment="1" applyProtection="1">
      <alignment horizontal="center"/>
    </xf>
    <xf numFmtId="175" fontId="4" fillId="5" borderId="0" xfId="3" applyNumberFormat="1" applyFont="1" applyFill="1" applyBorder="1" applyAlignment="1" applyProtection="1"/>
    <xf numFmtId="175" fontId="3" fillId="5" borderId="0" xfId="3" applyNumberFormat="1" applyFont="1" applyFill="1" applyBorder="1" applyAlignment="1" applyProtection="1"/>
    <xf numFmtId="38" fontId="7" fillId="9" borderId="15" xfId="3" applyNumberFormat="1" applyFont="1" applyFill="1" applyBorder="1" applyAlignment="1" applyProtection="1">
      <alignment horizontal="center" vertical="center"/>
    </xf>
    <xf numFmtId="174" fontId="16" fillId="9" borderId="16" xfId="3" applyNumberFormat="1" applyFont="1" applyFill="1" applyBorder="1" applyAlignment="1" applyProtection="1">
      <alignment horizontal="center" vertical="center" textRotation="90" wrapText="1"/>
    </xf>
    <xf numFmtId="175" fontId="4" fillId="5" borderId="15" xfId="2" applyNumberFormat="1" applyFont="1" applyFill="1" applyBorder="1" applyAlignment="1" applyProtection="1">
      <alignment horizontal="center" vertical="center"/>
    </xf>
    <xf numFmtId="175" fontId="4" fillId="5" borderId="17" xfId="2" applyNumberFormat="1" applyFont="1" applyFill="1" applyBorder="1" applyAlignment="1" applyProtection="1">
      <alignment horizontal="center" vertical="center"/>
    </xf>
    <xf numFmtId="38" fontId="4" fillId="9" borderId="25" xfId="3" applyNumberFormat="1" applyFont="1" applyFill="1" applyBorder="1" applyAlignment="1" applyProtection="1">
      <alignment horizontal="center" vertical="center"/>
    </xf>
    <xf numFmtId="174" fontId="16" fillId="9" borderId="18" xfId="3" applyNumberFormat="1" applyFont="1" applyFill="1" applyBorder="1" applyAlignment="1" applyProtection="1">
      <alignment horizontal="center" vertical="center" textRotation="90" wrapText="1"/>
    </xf>
    <xf numFmtId="175" fontId="4" fillId="5" borderId="19" xfId="2" applyNumberFormat="1" applyFont="1" applyFill="1" applyBorder="1" applyAlignment="1" applyProtection="1">
      <alignment horizontal="center" vertical="center"/>
    </xf>
    <xf numFmtId="175" fontId="4" fillId="5" borderId="20" xfId="2" applyNumberFormat="1" applyFont="1" applyFill="1" applyBorder="1" applyAlignment="1" applyProtection="1">
      <alignment horizontal="center" vertical="center"/>
    </xf>
    <xf numFmtId="38" fontId="4" fillId="9" borderId="19" xfId="3" applyNumberFormat="1" applyFont="1" applyFill="1" applyBorder="1" applyAlignment="1" applyProtection="1">
      <alignment horizontal="center" vertical="center"/>
    </xf>
    <xf numFmtId="174" fontId="16" fillId="9" borderId="21" xfId="3" applyNumberFormat="1" applyFont="1" applyFill="1" applyBorder="1" applyAlignment="1" applyProtection="1">
      <alignment horizontal="center" vertical="center" textRotation="90" wrapText="1"/>
    </xf>
    <xf numFmtId="175" fontId="19" fillId="9" borderId="22" xfId="3" applyNumberFormat="1" applyFont="1" applyFill="1" applyBorder="1" applyAlignment="1" applyProtection="1">
      <alignment horizontal="center" vertical="center" wrapText="1"/>
    </xf>
    <xf numFmtId="175" fontId="6" fillId="9" borderId="23" xfId="3" applyNumberFormat="1" applyFont="1" applyFill="1" applyBorder="1" applyAlignment="1" applyProtection="1">
      <alignment horizontal="center" vertical="center" wrapText="1"/>
    </xf>
    <xf numFmtId="38" fontId="4" fillId="9" borderId="24" xfId="3" applyNumberFormat="1" applyFont="1" applyFill="1" applyBorder="1" applyAlignment="1" applyProtection="1">
      <alignment horizontal="center" vertical="center"/>
    </xf>
    <xf numFmtId="177" fontId="4" fillId="9" borderId="48" xfId="3" applyNumberFormat="1" applyFont="1" applyFill="1" applyBorder="1" applyAlignment="1" applyProtection="1">
      <alignment horizontal="center" vertical="center"/>
    </xf>
    <xf numFmtId="1" fontId="4" fillId="9" borderId="22" xfId="3" applyNumberFormat="1" applyFont="1" applyFill="1" applyBorder="1" applyAlignment="1" applyProtection="1">
      <alignment horizontal="center" vertical="center"/>
    </xf>
    <xf numFmtId="1" fontId="4" fillId="9" borderId="23" xfId="3" applyNumberFormat="1" applyFont="1" applyFill="1" applyBorder="1" applyAlignment="1" applyProtection="1">
      <alignment horizontal="center" vertical="center"/>
    </xf>
    <xf numFmtId="1" fontId="3" fillId="5" borderId="0" xfId="3" applyNumberFormat="1" applyFont="1" applyFill="1" applyAlignment="1" applyProtection="1"/>
    <xf numFmtId="38" fontId="4" fillId="5" borderId="25" xfId="3" applyNumberFormat="1" applyFont="1" applyFill="1" applyBorder="1" applyAlignment="1" applyProtection="1"/>
    <xf numFmtId="174" fontId="4" fillId="5" borderId="18" xfId="3" applyNumberFormat="1" applyFont="1" applyFill="1" applyBorder="1" applyAlignment="1" applyProtection="1">
      <alignment horizontal="center" vertical="center"/>
    </xf>
    <xf numFmtId="175" fontId="16" fillId="5" borderId="49" xfId="3" applyNumberFormat="1" applyFont="1" applyFill="1" applyBorder="1" applyAlignment="1" applyProtection="1">
      <alignment horizontal="center"/>
    </xf>
    <xf numFmtId="38" fontId="4" fillId="5" borderId="25" xfId="3" applyNumberFormat="1" applyFont="1" applyFill="1" applyBorder="1" applyAlignment="1" applyProtection="1">
      <alignment horizontal="left" vertical="center" wrapText="1"/>
    </xf>
    <xf numFmtId="175" fontId="3" fillId="5" borderId="26" xfId="3" applyNumberFormat="1" applyFont="1" applyFill="1" applyBorder="1" applyAlignment="1" applyProtection="1"/>
    <xf numFmtId="175" fontId="4" fillId="5" borderId="49" xfId="3" applyNumberFormat="1" applyFont="1" applyFill="1" applyBorder="1" applyAlignment="1" applyProtection="1"/>
    <xf numFmtId="38" fontId="3" fillId="5" borderId="28" xfId="3" applyNumberFormat="1" applyFont="1" applyFill="1" applyBorder="1" applyAlignment="1" applyProtection="1"/>
    <xf numFmtId="174" fontId="3" fillId="5" borderId="29" xfId="3" applyNumberFormat="1" applyFont="1" applyFill="1" applyBorder="1" applyAlignment="1" applyProtection="1">
      <alignment horizontal="center" vertical="center"/>
    </xf>
    <xf numFmtId="175" fontId="4" fillId="5" borderId="50" xfId="3" applyNumberFormat="1" applyFont="1" applyFill="1" applyBorder="1" applyAlignment="1" applyProtection="1">
      <protection locked="0"/>
    </xf>
    <xf numFmtId="176" fontId="3" fillId="5" borderId="30" xfId="3" applyNumberFormat="1" applyFont="1" applyFill="1" applyBorder="1" applyAlignment="1" applyProtection="1">
      <alignment horizontal="center"/>
    </xf>
    <xf numFmtId="176" fontId="4" fillId="5" borderId="50" xfId="3" applyNumberFormat="1" applyFont="1" applyFill="1" applyBorder="1" applyAlignment="1" applyProtection="1">
      <alignment horizontal="center"/>
    </xf>
    <xf numFmtId="175" fontId="4" fillId="5" borderId="50" xfId="3" applyNumberFormat="1" applyFont="1" applyFill="1" applyBorder="1" applyAlignment="1" applyProtection="1"/>
    <xf numFmtId="38" fontId="3" fillId="5" borderId="32" xfId="3" applyNumberFormat="1" applyFont="1" applyFill="1" applyBorder="1" applyAlignment="1" applyProtection="1"/>
    <xf numFmtId="174" fontId="3" fillId="5" borderId="33" xfId="3" applyNumberFormat="1" applyFont="1" applyFill="1" applyBorder="1" applyAlignment="1" applyProtection="1">
      <alignment horizontal="center" vertical="center"/>
    </xf>
    <xf numFmtId="175" fontId="4" fillId="5" borderId="51" xfId="3" applyNumberFormat="1" applyFont="1" applyFill="1" applyBorder="1" applyAlignment="1" applyProtection="1">
      <protection locked="0"/>
    </xf>
    <xf numFmtId="176" fontId="3" fillId="5" borderId="34" xfId="3" applyNumberFormat="1" applyFont="1" applyFill="1" applyBorder="1" applyAlignment="1" applyProtection="1">
      <alignment horizontal="center"/>
    </xf>
    <xf numFmtId="176" fontId="4" fillId="5" borderId="51" xfId="3" applyNumberFormat="1" applyFont="1" applyFill="1" applyBorder="1" applyAlignment="1" applyProtection="1">
      <alignment horizontal="center"/>
    </xf>
    <xf numFmtId="175" fontId="4" fillId="5" borderId="51" xfId="3" applyNumberFormat="1" applyFont="1" applyFill="1" applyBorder="1" applyAlignment="1" applyProtection="1"/>
    <xf numFmtId="38" fontId="4" fillId="8" borderId="36" xfId="3" applyNumberFormat="1" applyFont="1" applyFill="1" applyBorder="1" applyAlignment="1" applyProtection="1"/>
    <xf numFmtId="174" fontId="4" fillId="8" borderId="37" xfId="3" applyNumberFormat="1" applyFont="1" applyFill="1" applyBorder="1" applyAlignment="1" applyProtection="1">
      <alignment horizontal="center" vertical="center"/>
    </xf>
    <xf numFmtId="175" fontId="4" fillId="8" borderId="52" xfId="3" applyNumberFormat="1" applyFont="1" applyFill="1" applyBorder="1" applyAlignment="1" applyProtection="1"/>
    <xf numFmtId="38" fontId="4" fillId="5" borderId="25" xfId="3" applyNumberFormat="1" applyFont="1" applyFill="1" applyBorder="1" applyAlignment="1" applyProtection="1">
      <alignment wrapText="1"/>
    </xf>
    <xf numFmtId="175" fontId="16" fillId="5" borderId="26" xfId="3" applyNumberFormat="1" applyFont="1" applyFill="1" applyBorder="1" applyAlignment="1" applyProtection="1">
      <alignment horizontal="center" vertical="top"/>
    </xf>
    <xf numFmtId="175" fontId="16" fillId="5" borderId="49" xfId="3" applyNumberFormat="1" applyFont="1" applyFill="1" applyBorder="1" applyAlignment="1" applyProtection="1">
      <alignment horizontal="center" vertical="top"/>
    </xf>
    <xf numFmtId="175" fontId="16" fillId="5" borderId="26" xfId="3" applyNumberFormat="1" applyFont="1" applyFill="1" applyBorder="1" applyAlignment="1" applyProtection="1">
      <alignment horizontal="center" vertical="center"/>
    </xf>
    <xf numFmtId="175" fontId="16" fillId="5" borderId="49" xfId="3" applyNumberFormat="1" applyFont="1" applyFill="1" applyBorder="1" applyAlignment="1" applyProtection="1">
      <alignment horizontal="center" vertical="center"/>
    </xf>
    <xf numFmtId="38" fontId="3" fillId="5" borderId="40" xfId="3" applyNumberFormat="1" applyFont="1" applyFill="1" applyBorder="1" applyAlignment="1" applyProtection="1"/>
    <xf numFmtId="174" fontId="3" fillId="5" borderId="41" xfId="3" applyNumberFormat="1" applyFont="1" applyFill="1" applyBorder="1" applyAlignment="1" applyProtection="1">
      <alignment horizontal="center" vertical="center"/>
    </xf>
    <xf numFmtId="175" fontId="4" fillId="5" borderId="53" xfId="3" applyNumberFormat="1" applyFont="1" applyFill="1" applyBorder="1" applyAlignment="1" applyProtection="1">
      <protection locked="0"/>
    </xf>
    <xf numFmtId="176" fontId="4" fillId="5" borderId="53" xfId="3" applyNumberFormat="1" applyFont="1" applyFill="1" applyBorder="1" applyAlignment="1" applyProtection="1">
      <alignment horizontal="center"/>
    </xf>
    <xf numFmtId="175" fontId="4" fillId="5" borderId="53" xfId="3" applyNumberFormat="1" applyFont="1" applyFill="1" applyBorder="1" applyAlignment="1" applyProtection="1"/>
    <xf numFmtId="175" fontId="11" fillId="5" borderId="51" xfId="3" applyNumberFormat="1" applyFont="1" applyFill="1" applyBorder="1" applyAlignment="1" applyProtection="1">
      <protection locked="0"/>
    </xf>
    <xf numFmtId="38" fontId="11" fillId="5" borderId="54" xfId="3" applyNumberFormat="1" applyFont="1" applyFill="1" applyBorder="1" applyAlignment="1" applyProtection="1"/>
    <xf numFmtId="176" fontId="4" fillId="5" borderId="31" xfId="3" applyNumberFormat="1" applyFont="1" applyFill="1" applyBorder="1" applyAlignment="1" applyProtection="1">
      <alignment horizontal="center"/>
    </xf>
    <xf numFmtId="38" fontId="3" fillId="0" borderId="40" xfId="3" applyNumberFormat="1" applyFont="1" applyBorder="1" applyAlignment="1" applyProtection="1"/>
    <xf numFmtId="38" fontId="3" fillId="2" borderId="40" xfId="3" applyNumberFormat="1" applyFont="1" applyFill="1" applyBorder="1" applyAlignment="1" applyProtection="1"/>
    <xf numFmtId="38" fontId="3" fillId="0" borderId="32" xfId="3" applyNumberFormat="1" applyFont="1" applyBorder="1" applyAlignment="1" applyProtection="1"/>
    <xf numFmtId="175" fontId="2" fillId="5" borderId="35" xfId="3" applyNumberFormat="1" applyFont="1" applyFill="1" applyBorder="1" applyAlignment="1" applyProtection="1"/>
    <xf numFmtId="174" fontId="4" fillId="0" borderId="18" xfId="3" applyNumberFormat="1" applyFont="1" applyBorder="1" applyAlignment="1" applyProtection="1">
      <alignment horizontal="center" vertical="center"/>
    </xf>
    <xf numFmtId="175" fontId="4" fillId="0" borderId="49" xfId="3" applyNumberFormat="1" applyFont="1" applyBorder="1" applyAlignment="1" applyProtection="1"/>
    <xf numFmtId="38" fontId="4" fillId="9" borderId="44" xfId="3" applyNumberFormat="1" applyFont="1" applyFill="1" applyBorder="1" applyAlignment="1" applyProtection="1"/>
    <xf numFmtId="174" fontId="4" fillId="9" borderId="45" xfId="3" applyNumberFormat="1" applyFont="1" applyFill="1" applyBorder="1" applyAlignment="1" applyProtection="1">
      <alignment horizontal="center" vertical="center"/>
    </xf>
    <xf numFmtId="175" fontId="4" fillId="6" borderId="55" xfId="3" applyNumberFormat="1" applyFont="1" applyFill="1" applyBorder="1" applyAlignment="1" applyProtection="1"/>
    <xf numFmtId="167" fontId="4" fillId="5" borderId="0" xfId="3" applyNumberFormat="1" applyFont="1" applyFill="1" applyBorder="1" applyAlignment="1" applyProtection="1"/>
    <xf numFmtId="0" fontId="14" fillId="5" borderId="0" xfId="2" applyFont="1" applyFill="1" applyProtection="1"/>
    <xf numFmtId="178" fontId="25" fillId="5" borderId="7" xfId="2" applyNumberFormat="1" applyFont="1" applyFill="1" applyBorder="1" applyAlignment="1" applyProtection="1">
      <alignment horizontal="center"/>
    </xf>
    <xf numFmtId="38" fontId="3" fillId="5" borderId="7" xfId="3" applyNumberFormat="1" applyFont="1" applyFill="1" applyBorder="1" applyProtection="1"/>
    <xf numFmtId="0" fontId="5" fillId="5" borderId="7" xfId="2" applyFont="1" applyFill="1" applyBorder="1" applyProtection="1"/>
    <xf numFmtId="0" fontId="4" fillId="5" borderId="0" xfId="2" applyFont="1" applyFill="1" applyBorder="1" applyProtection="1"/>
    <xf numFmtId="0" fontId="14" fillId="5" borderId="0" xfId="2" applyFont="1" applyFill="1" applyBorder="1" applyProtection="1"/>
    <xf numFmtId="167" fontId="3" fillId="5" borderId="0" xfId="3" applyNumberFormat="1" applyFont="1" applyFill="1" applyBorder="1" applyProtection="1"/>
    <xf numFmtId="0" fontId="26" fillId="4" borderId="3" xfId="2" applyFont="1" applyFill="1" applyBorder="1" applyAlignment="1" applyProtection="1">
      <alignment horizontal="center"/>
      <protection locked="0"/>
    </xf>
    <xf numFmtId="0" fontId="26" fillId="4" borderId="6" xfId="2" applyFont="1" applyFill="1" applyBorder="1" applyAlignment="1" applyProtection="1">
      <alignment horizontal="center"/>
      <protection locked="0"/>
    </xf>
    <xf numFmtId="0" fontId="26" fillId="4" borderId="4" xfId="2" applyFont="1" applyFill="1" applyBorder="1" applyAlignment="1" applyProtection="1">
      <alignment horizontal="center"/>
      <protection locked="0"/>
    </xf>
    <xf numFmtId="0" fontId="27" fillId="4" borderId="3" xfId="2" applyFont="1" applyFill="1" applyBorder="1" applyAlignment="1" applyProtection="1">
      <alignment horizontal="center"/>
      <protection locked="0"/>
    </xf>
    <xf numFmtId="0" fontId="27" fillId="4" borderId="4" xfId="2" applyFont="1" applyFill="1" applyBorder="1" applyAlignment="1" applyProtection="1">
      <alignment horizontal="center"/>
      <protection locked="0"/>
    </xf>
    <xf numFmtId="0" fontId="28" fillId="2" borderId="0" xfId="2" applyFont="1" applyFill="1" applyProtection="1"/>
    <xf numFmtId="167" fontId="3" fillId="6" borderId="0" xfId="3" applyNumberFormat="1" applyFont="1" applyFill="1" applyAlignment="1" applyProtection="1"/>
    <xf numFmtId="0" fontId="4" fillId="2" borderId="36" xfId="0" applyFont="1" applyFill="1" applyBorder="1" applyAlignment="1" applyProtection="1">
      <alignment horizontal="left"/>
    </xf>
    <xf numFmtId="0" fontId="3" fillId="2" borderId="56" xfId="0" applyFont="1" applyFill="1" applyBorder="1" applyAlignment="1" applyProtection="1">
      <alignment horizontal="right"/>
    </xf>
    <xf numFmtId="179" fontId="29" fillId="10" borderId="57" xfId="3" applyNumberFormat="1" applyFont="1" applyFill="1" applyBorder="1" applyAlignment="1" applyProtection="1"/>
    <xf numFmtId="179" fontId="30" fillId="10" borderId="39" xfId="3" applyNumberFormat="1" applyFont="1" applyFill="1" applyBorder="1" applyAlignment="1" applyProtection="1"/>
    <xf numFmtId="179" fontId="3" fillId="6" borderId="0" xfId="3" applyNumberFormat="1" applyFont="1" applyFill="1" applyAlignment="1" applyProtection="1"/>
    <xf numFmtId="0" fontId="0" fillId="0" borderId="0" xfId="0" applyFill="1" applyProtection="1"/>
    <xf numFmtId="0" fontId="0" fillId="6" borderId="0" xfId="0" applyFill="1" applyProtection="1"/>
    <xf numFmtId="179" fontId="0" fillId="6" borderId="0" xfId="0" applyNumberFormat="1" applyFill="1" applyProtection="1"/>
  </cellXfs>
  <cellStyles count="4">
    <cellStyle name="Normal" xfId="0" builtinId="0"/>
    <cellStyle name="Normal 2" xfId="1"/>
    <cellStyle name="Normal_TRIAL-BALANCE-2001-MAKET" xfId="2"/>
    <cellStyle name="Normal_ZADACHA" xfId="3"/>
  </cellStyles>
  <dxfs count="10">
    <dxf>
      <font>
        <condense val="0"/>
        <extend val="0"/>
        <color indexed="13"/>
      </font>
      <fill>
        <patternFill>
          <bgColor indexed="10"/>
        </patternFill>
      </fill>
    </dxf>
    <dxf>
      <font>
        <condense val="0"/>
        <extend val="0"/>
        <color indexed="13"/>
      </font>
      <fill>
        <patternFill>
          <bgColor indexed="1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3_2017_04_1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ALANCE-2017-IV-19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ОКОЛНАТА СРЕДА И ВОДИТЕ</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Status"/>
      <sheetName val="TRIAL-BALANCE"/>
      <sheetName val="Cash-deficit"/>
      <sheetName val="Provisions-2017"/>
      <sheetName val="Intra-Balances"/>
      <sheetName val="Municipal-Bal"/>
      <sheetName val="R &amp; E data-2016"/>
      <sheetName val="BALANCE-SHEET-2017-leva"/>
      <sheetName val="BALANCE-SHEET-2017"/>
      <sheetName val="Income-2017-leva"/>
      <sheetName val="Income-2017"/>
      <sheetName val="Rounding"/>
      <sheetName val="NF-KSF-TRIAL-BAL-2017"/>
      <sheetName val="RA-TRIAL-BAL-2017"/>
      <sheetName val="DES-TRIAL-BAL-2017"/>
      <sheetName val="DMP-TRIAL-BAL-2017"/>
      <sheetName val="Local-&amp;-SSF"/>
    </sheetNames>
    <sheetDataSet>
      <sheetData sheetId="0"/>
      <sheetData sheetId="1"/>
      <sheetData sheetId="2">
        <row r="2">
          <cell r="E2" t="str">
            <v>МИНИСТЕРСТВО НА ОКОЛНАТА СРЕДА И ВОДИТЕ</v>
          </cell>
        </row>
        <row r="4">
          <cell r="G4" t="str">
            <v>гр.СОФИЯ бул.КНЯГИНЯ МАРИЯ ЛУИЗА № 22</v>
          </cell>
        </row>
        <row r="6">
          <cell r="C6">
            <v>697371</v>
          </cell>
          <cell r="G6" t="str">
            <v>lpaunova@moew.government.bg</v>
          </cell>
        </row>
        <row r="8">
          <cell r="C8">
            <v>1900</v>
          </cell>
          <cell r="J8" t="str">
            <v>www.moew.government.bg</v>
          </cell>
        </row>
        <row r="10">
          <cell r="F10" t="str">
            <v>/СБОРНА/</v>
          </cell>
          <cell r="K10" t="str">
            <v>04.07.2018 г.</v>
          </cell>
        </row>
        <row r="12">
          <cell r="H12" t="str">
            <v>31 декември 2017 г.</v>
          </cell>
        </row>
        <row r="21">
          <cell r="S21">
            <v>0</v>
          </cell>
          <cell r="V21">
            <v>0</v>
          </cell>
          <cell r="Z21">
            <v>0</v>
          </cell>
          <cell r="AC21">
            <v>0</v>
          </cell>
          <cell r="AG21">
            <v>0</v>
          </cell>
        </row>
        <row r="25">
          <cell r="S25">
            <v>0</v>
          </cell>
          <cell r="T25">
            <v>0</v>
          </cell>
          <cell r="V25">
            <v>0</v>
          </cell>
          <cell r="W25">
            <v>0</v>
          </cell>
          <cell r="Z25">
            <v>0</v>
          </cell>
          <cell r="AA25">
            <v>0</v>
          </cell>
          <cell r="AC25">
            <v>0</v>
          </cell>
          <cell r="AD25">
            <v>0</v>
          </cell>
          <cell r="AG25">
            <v>0</v>
          </cell>
          <cell r="AH25">
            <v>0</v>
          </cell>
        </row>
        <row r="54">
          <cell r="S54">
            <v>0</v>
          </cell>
          <cell r="V54">
            <v>0</v>
          </cell>
          <cell r="Z54">
            <v>0</v>
          </cell>
          <cell r="AC54">
            <v>0</v>
          </cell>
          <cell r="AG54">
            <v>0</v>
          </cell>
        </row>
        <row r="55">
          <cell r="S55">
            <v>0</v>
          </cell>
          <cell r="V55">
            <v>0</v>
          </cell>
          <cell r="Z55">
            <v>0</v>
          </cell>
          <cell r="AC55">
            <v>0</v>
          </cell>
          <cell r="AG55">
            <v>0</v>
          </cell>
        </row>
        <row r="60">
          <cell r="S60">
            <v>0</v>
          </cell>
          <cell r="T60">
            <v>0</v>
          </cell>
          <cell r="V60">
            <v>0</v>
          </cell>
          <cell r="W60">
            <v>0</v>
          </cell>
          <cell r="Z60">
            <v>0</v>
          </cell>
          <cell r="AA60">
            <v>0</v>
          </cell>
          <cell r="AC60">
            <v>0</v>
          </cell>
          <cell r="AD60">
            <v>0</v>
          </cell>
          <cell r="AG60">
            <v>0</v>
          </cell>
          <cell r="AH60">
            <v>0</v>
          </cell>
        </row>
        <row r="61">
          <cell r="S61">
            <v>0</v>
          </cell>
          <cell r="T61">
            <v>0</v>
          </cell>
          <cell r="V61">
            <v>0</v>
          </cell>
          <cell r="W61">
            <v>0</v>
          </cell>
          <cell r="Z61">
            <v>0</v>
          </cell>
          <cell r="AA61">
            <v>0</v>
          </cell>
          <cell r="AC61">
            <v>0</v>
          </cell>
          <cell r="AD61">
            <v>0</v>
          </cell>
          <cell r="AG61">
            <v>0</v>
          </cell>
          <cell r="AH61">
            <v>0</v>
          </cell>
        </row>
        <row r="261">
          <cell r="P261">
            <v>30148093.75</v>
          </cell>
          <cell r="T261">
            <v>31238551.109999999</v>
          </cell>
          <cell r="W261">
            <v>0</v>
          </cell>
          <cell r="AA261">
            <v>0</v>
          </cell>
          <cell r="AH261">
            <v>0</v>
          </cell>
        </row>
        <row r="262">
          <cell r="T262">
            <v>0</v>
          </cell>
          <cell r="W262">
            <v>0</v>
          </cell>
          <cell r="AA262">
            <v>0</v>
          </cell>
          <cell r="AH262">
            <v>0</v>
          </cell>
        </row>
        <row r="263">
          <cell r="T263">
            <v>0</v>
          </cell>
          <cell r="W263">
            <v>0</v>
          </cell>
          <cell r="AA263">
            <v>0</v>
          </cell>
          <cell r="AH263">
            <v>0</v>
          </cell>
        </row>
        <row r="264">
          <cell r="P264">
            <v>5078.45</v>
          </cell>
          <cell r="T264">
            <v>1540804.09</v>
          </cell>
          <cell r="W264">
            <v>0</v>
          </cell>
          <cell r="AA264">
            <v>0</v>
          </cell>
          <cell r="AH264">
            <v>0</v>
          </cell>
        </row>
        <row r="265">
          <cell r="T265">
            <v>0</v>
          </cell>
          <cell r="W265">
            <v>0</v>
          </cell>
          <cell r="AA265">
            <v>0</v>
          </cell>
          <cell r="AH265">
            <v>0</v>
          </cell>
        </row>
        <row r="271">
          <cell r="S271">
            <v>0</v>
          </cell>
          <cell r="T271">
            <v>0</v>
          </cell>
          <cell r="V271">
            <v>0</v>
          </cell>
          <cell r="W271">
            <v>0</v>
          </cell>
          <cell r="Z271">
            <v>0</v>
          </cell>
          <cell r="AA271">
            <v>0</v>
          </cell>
          <cell r="AG271">
            <v>0</v>
          </cell>
          <cell r="AH271">
            <v>0</v>
          </cell>
        </row>
        <row r="272">
          <cell r="O272">
            <v>1170061.25</v>
          </cell>
          <cell r="P272">
            <v>0</v>
          </cell>
          <cell r="S272">
            <v>1114632.1000000001</v>
          </cell>
          <cell r="T272">
            <v>0</v>
          </cell>
          <cell r="V272">
            <v>0</v>
          </cell>
          <cell r="W272">
            <v>0</v>
          </cell>
          <cell r="Z272">
            <v>0</v>
          </cell>
          <cell r="AA272">
            <v>0</v>
          </cell>
          <cell r="AG272">
            <v>0</v>
          </cell>
          <cell r="AH272">
            <v>0</v>
          </cell>
        </row>
        <row r="273">
          <cell r="S273">
            <v>0</v>
          </cell>
          <cell r="T273">
            <v>0</v>
          </cell>
          <cell r="V273">
            <v>0</v>
          </cell>
          <cell r="W273">
            <v>0</v>
          </cell>
          <cell r="Z273">
            <v>0</v>
          </cell>
          <cell r="AA273">
            <v>0</v>
          </cell>
          <cell r="AG273">
            <v>0</v>
          </cell>
          <cell r="AH273">
            <v>0</v>
          </cell>
        </row>
        <row r="274">
          <cell r="O274">
            <v>122793908.54000001</v>
          </cell>
          <cell r="P274">
            <v>0</v>
          </cell>
          <cell r="S274">
            <v>149376987.36000001</v>
          </cell>
          <cell r="T274">
            <v>0</v>
          </cell>
          <cell r="V274">
            <v>29062.560000000001</v>
          </cell>
          <cell r="W274">
            <v>0</v>
          </cell>
          <cell r="Z274">
            <v>0</v>
          </cell>
          <cell r="AA274">
            <v>0</v>
          </cell>
          <cell r="AG274">
            <v>0</v>
          </cell>
          <cell r="AH274">
            <v>0</v>
          </cell>
        </row>
        <row r="364">
          <cell r="T364">
            <v>0</v>
          </cell>
          <cell r="W364">
            <v>0</v>
          </cell>
          <cell r="AA364">
            <v>0</v>
          </cell>
          <cell r="AH364">
            <v>0</v>
          </cell>
        </row>
        <row r="365">
          <cell r="T365">
            <v>0</v>
          </cell>
          <cell r="W365">
            <v>0</v>
          </cell>
          <cell r="AA365">
            <v>0</v>
          </cell>
          <cell r="AH365">
            <v>0</v>
          </cell>
        </row>
        <row r="366">
          <cell r="T366">
            <v>0</v>
          </cell>
          <cell r="W366">
            <v>0</v>
          </cell>
          <cell r="AA366">
            <v>0</v>
          </cell>
          <cell r="AH366">
            <v>0</v>
          </cell>
        </row>
        <row r="367">
          <cell r="T367">
            <v>0</v>
          </cell>
          <cell r="W367">
            <v>0</v>
          </cell>
          <cell r="AA367">
            <v>0</v>
          </cell>
          <cell r="AH367">
            <v>0</v>
          </cell>
        </row>
        <row r="380">
          <cell r="T380">
            <v>0</v>
          </cell>
          <cell r="W380">
            <v>0</v>
          </cell>
          <cell r="AA380">
            <v>0</v>
          </cell>
          <cell r="AH380">
            <v>0</v>
          </cell>
        </row>
        <row r="381">
          <cell r="T381">
            <v>0</v>
          </cell>
          <cell r="W381">
            <v>0</v>
          </cell>
          <cell r="AA381">
            <v>0</v>
          </cell>
          <cell r="AH381">
            <v>0</v>
          </cell>
        </row>
        <row r="382">
          <cell r="T382">
            <v>0</v>
          </cell>
          <cell r="W382">
            <v>0</v>
          </cell>
          <cell r="AA382">
            <v>0</v>
          </cell>
          <cell r="AH38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9"/>
  <sheetViews>
    <sheetView tabSelected="1" topLeftCell="B1" zoomScale="96" zoomScaleNormal="96" workbookViewId="0">
      <selection activeCell="H12" sqref="H12"/>
    </sheetView>
  </sheetViews>
  <sheetFormatPr defaultRowHeight="12.75" x14ac:dyDescent="0.2"/>
  <cols>
    <col min="1" max="1" width="61" style="13" customWidth="1"/>
    <col min="2" max="2" width="6.28515625" style="13" customWidth="1"/>
    <col min="3" max="3" width="0.85546875" style="13" customWidth="1"/>
    <col min="4" max="5" width="18.28515625" style="13" customWidth="1"/>
    <col min="6" max="6" width="1" style="13" customWidth="1"/>
    <col min="7" max="8" width="18.28515625" style="13" customWidth="1"/>
    <col min="9" max="9" width="1" style="13" customWidth="1"/>
    <col min="10" max="11" width="18.28515625" style="13" customWidth="1"/>
    <col min="12" max="12" width="1" style="13" customWidth="1"/>
    <col min="13" max="14" width="18.28515625" style="13" customWidth="1"/>
    <col min="15" max="256" width="9.140625" style="13"/>
    <col min="257" max="257" width="61" style="13" customWidth="1"/>
    <col min="258" max="258" width="6.28515625" style="13" customWidth="1"/>
    <col min="259" max="259" width="0.85546875" style="13" customWidth="1"/>
    <col min="260" max="261" width="18.28515625" style="13" customWidth="1"/>
    <col min="262" max="262" width="1" style="13" customWidth="1"/>
    <col min="263" max="264" width="18.28515625" style="13" customWidth="1"/>
    <col min="265" max="265" width="1" style="13" customWidth="1"/>
    <col min="266" max="267" width="18.28515625" style="13" customWidth="1"/>
    <col min="268" max="268" width="1" style="13" customWidth="1"/>
    <col min="269" max="270" width="18.28515625" style="13" customWidth="1"/>
    <col min="271" max="512" width="9.140625" style="13"/>
    <col min="513" max="513" width="61" style="13" customWidth="1"/>
    <col min="514" max="514" width="6.28515625" style="13" customWidth="1"/>
    <col min="515" max="515" width="0.85546875" style="13" customWidth="1"/>
    <col min="516" max="517" width="18.28515625" style="13" customWidth="1"/>
    <col min="518" max="518" width="1" style="13" customWidth="1"/>
    <col min="519" max="520" width="18.28515625" style="13" customWidth="1"/>
    <col min="521" max="521" width="1" style="13" customWidth="1"/>
    <col min="522" max="523" width="18.28515625" style="13" customWidth="1"/>
    <col min="524" max="524" width="1" style="13" customWidth="1"/>
    <col min="525" max="526" width="18.28515625" style="13" customWidth="1"/>
    <col min="527" max="768" width="9.140625" style="13"/>
    <col min="769" max="769" width="61" style="13" customWidth="1"/>
    <col min="770" max="770" width="6.28515625" style="13" customWidth="1"/>
    <col min="771" max="771" width="0.85546875" style="13" customWidth="1"/>
    <col min="772" max="773" width="18.28515625" style="13" customWidth="1"/>
    <col min="774" max="774" width="1" style="13" customWidth="1"/>
    <col min="775" max="776" width="18.28515625" style="13" customWidth="1"/>
    <col min="777" max="777" width="1" style="13" customWidth="1"/>
    <col min="778" max="779" width="18.28515625" style="13" customWidth="1"/>
    <col min="780" max="780" width="1" style="13" customWidth="1"/>
    <col min="781" max="782" width="18.28515625" style="13" customWidth="1"/>
    <col min="783" max="1024" width="9.140625" style="13"/>
    <col min="1025" max="1025" width="61" style="13" customWidth="1"/>
    <col min="1026" max="1026" width="6.28515625" style="13" customWidth="1"/>
    <col min="1027" max="1027" width="0.85546875" style="13" customWidth="1"/>
    <col min="1028" max="1029" width="18.28515625" style="13" customWidth="1"/>
    <col min="1030" max="1030" width="1" style="13" customWidth="1"/>
    <col min="1031" max="1032" width="18.28515625" style="13" customWidth="1"/>
    <col min="1033" max="1033" width="1" style="13" customWidth="1"/>
    <col min="1034" max="1035" width="18.28515625" style="13" customWidth="1"/>
    <col min="1036" max="1036" width="1" style="13" customWidth="1"/>
    <col min="1037" max="1038" width="18.28515625" style="13" customWidth="1"/>
    <col min="1039" max="1280" width="9.140625" style="13"/>
    <col min="1281" max="1281" width="61" style="13" customWidth="1"/>
    <col min="1282" max="1282" width="6.28515625" style="13" customWidth="1"/>
    <col min="1283" max="1283" width="0.85546875" style="13" customWidth="1"/>
    <col min="1284" max="1285" width="18.28515625" style="13" customWidth="1"/>
    <col min="1286" max="1286" width="1" style="13" customWidth="1"/>
    <col min="1287" max="1288" width="18.28515625" style="13" customWidth="1"/>
    <col min="1289" max="1289" width="1" style="13" customWidth="1"/>
    <col min="1290" max="1291" width="18.28515625" style="13" customWidth="1"/>
    <col min="1292" max="1292" width="1" style="13" customWidth="1"/>
    <col min="1293" max="1294" width="18.28515625" style="13" customWidth="1"/>
    <col min="1295" max="1536" width="9.140625" style="13"/>
    <col min="1537" max="1537" width="61" style="13" customWidth="1"/>
    <col min="1538" max="1538" width="6.28515625" style="13" customWidth="1"/>
    <col min="1539" max="1539" width="0.85546875" style="13" customWidth="1"/>
    <col min="1540" max="1541" width="18.28515625" style="13" customWidth="1"/>
    <col min="1542" max="1542" width="1" style="13" customWidth="1"/>
    <col min="1543" max="1544" width="18.28515625" style="13" customWidth="1"/>
    <col min="1545" max="1545" width="1" style="13" customWidth="1"/>
    <col min="1546" max="1547" width="18.28515625" style="13" customWidth="1"/>
    <col min="1548" max="1548" width="1" style="13" customWidth="1"/>
    <col min="1549" max="1550" width="18.28515625" style="13" customWidth="1"/>
    <col min="1551" max="1792" width="9.140625" style="13"/>
    <col min="1793" max="1793" width="61" style="13" customWidth="1"/>
    <col min="1794" max="1794" width="6.28515625" style="13" customWidth="1"/>
    <col min="1795" max="1795" width="0.85546875" style="13" customWidth="1"/>
    <col min="1796" max="1797" width="18.28515625" style="13" customWidth="1"/>
    <col min="1798" max="1798" width="1" style="13" customWidth="1"/>
    <col min="1799" max="1800" width="18.28515625" style="13" customWidth="1"/>
    <col min="1801" max="1801" width="1" style="13" customWidth="1"/>
    <col min="1802" max="1803" width="18.28515625" style="13" customWidth="1"/>
    <col min="1804" max="1804" width="1" style="13" customWidth="1"/>
    <col min="1805" max="1806" width="18.28515625" style="13" customWidth="1"/>
    <col min="1807" max="2048" width="9.140625" style="13"/>
    <col min="2049" max="2049" width="61" style="13" customWidth="1"/>
    <col min="2050" max="2050" width="6.28515625" style="13" customWidth="1"/>
    <col min="2051" max="2051" width="0.85546875" style="13" customWidth="1"/>
    <col min="2052" max="2053" width="18.28515625" style="13" customWidth="1"/>
    <col min="2054" max="2054" width="1" style="13" customWidth="1"/>
    <col min="2055" max="2056" width="18.28515625" style="13" customWidth="1"/>
    <col min="2057" max="2057" width="1" style="13" customWidth="1"/>
    <col min="2058" max="2059" width="18.28515625" style="13" customWidth="1"/>
    <col min="2060" max="2060" width="1" style="13" customWidth="1"/>
    <col min="2061" max="2062" width="18.28515625" style="13" customWidth="1"/>
    <col min="2063" max="2304" width="9.140625" style="13"/>
    <col min="2305" max="2305" width="61" style="13" customWidth="1"/>
    <col min="2306" max="2306" width="6.28515625" style="13" customWidth="1"/>
    <col min="2307" max="2307" width="0.85546875" style="13" customWidth="1"/>
    <col min="2308" max="2309" width="18.28515625" style="13" customWidth="1"/>
    <col min="2310" max="2310" width="1" style="13" customWidth="1"/>
    <col min="2311" max="2312" width="18.28515625" style="13" customWidth="1"/>
    <col min="2313" max="2313" width="1" style="13" customWidth="1"/>
    <col min="2314" max="2315" width="18.28515625" style="13" customWidth="1"/>
    <col min="2316" max="2316" width="1" style="13" customWidth="1"/>
    <col min="2317" max="2318" width="18.28515625" style="13" customWidth="1"/>
    <col min="2319" max="2560" width="9.140625" style="13"/>
    <col min="2561" max="2561" width="61" style="13" customWidth="1"/>
    <col min="2562" max="2562" width="6.28515625" style="13" customWidth="1"/>
    <col min="2563" max="2563" width="0.85546875" style="13" customWidth="1"/>
    <col min="2564" max="2565" width="18.28515625" style="13" customWidth="1"/>
    <col min="2566" max="2566" width="1" style="13" customWidth="1"/>
    <col min="2567" max="2568" width="18.28515625" style="13" customWidth="1"/>
    <col min="2569" max="2569" width="1" style="13" customWidth="1"/>
    <col min="2570" max="2571" width="18.28515625" style="13" customWidth="1"/>
    <col min="2572" max="2572" width="1" style="13" customWidth="1"/>
    <col min="2573" max="2574" width="18.28515625" style="13" customWidth="1"/>
    <col min="2575" max="2816" width="9.140625" style="13"/>
    <col min="2817" max="2817" width="61" style="13" customWidth="1"/>
    <col min="2818" max="2818" width="6.28515625" style="13" customWidth="1"/>
    <col min="2819" max="2819" width="0.85546875" style="13" customWidth="1"/>
    <col min="2820" max="2821" width="18.28515625" style="13" customWidth="1"/>
    <col min="2822" max="2822" width="1" style="13" customWidth="1"/>
    <col min="2823" max="2824" width="18.28515625" style="13" customWidth="1"/>
    <col min="2825" max="2825" width="1" style="13" customWidth="1"/>
    <col min="2826" max="2827" width="18.28515625" style="13" customWidth="1"/>
    <col min="2828" max="2828" width="1" style="13" customWidth="1"/>
    <col min="2829" max="2830" width="18.28515625" style="13" customWidth="1"/>
    <col min="2831" max="3072" width="9.140625" style="13"/>
    <col min="3073" max="3073" width="61" style="13" customWidth="1"/>
    <col min="3074" max="3074" width="6.28515625" style="13" customWidth="1"/>
    <col min="3075" max="3075" width="0.85546875" style="13" customWidth="1"/>
    <col min="3076" max="3077" width="18.28515625" style="13" customWidth="1"/>
    <col min="3078" max="3078" width="1" style="13" customWidth="1"/>
    <col min="3079" max="3080" width="18.28515625" style="13" customWidth="1"/>
    <col min="3081" max="3081" width="1" style="13" customWidth="1"/>
    <col min="3082" max="3083" width="18.28515625" style="13" customWidth="1"/>
    <col min="3084" max="3084" width="1" style="13" customWidth="1"/>
    <col min="3085" max="3086" width="18.28515625" style="13" customWidth="1"/>
    <col min="3087" max="3328" width="9.140625" style="13"/>
    <col min="3329" max="3329" width="61" style="13" customWidth="1"/>
    <col min="3330" max="3330" width="6.28515625" style="13" customWidth="1"/>
    <col min="3331" max="3331" width="0.85546875" style="13" customWidth="1"/>
    <col min="3332" max="3333" width="18.28515625" style="13" customWidth="1"/>
    <col min="3334" max="3334" width="1" style="13" customWidth="1"/>
    <col min="3335" max="3336" width="18.28515625" style="13" customWidth="1"/>
    <col min="3337" max="3337" width="1" style="13" customWidth="1"/>
    <col min="3338" max="3339" width="18.28515625" style="13" customWidth="1"/>
    <col min="3340" max="3340" width="1" style="13" customWidth="1"/>
    <col min="3341" max="3342" width="18.28515625" style="13" customWidth="1"/>
    <col min="3343" max="3584" width="9.140625" style="13"/>
    <col min="3585" max="3585" width="61" style="13" customWidth="1"/>
    <col min="3586" max="3586" width="6.28515625" style="13" customWidth="1"/>
    <col min="3587" max="3587" width="0.85546875" style="13" customWidth="1"/>
    <col min="3588" max="3589" width="18.28515625" style="13" customWidth="1"/>
    <col min="3590" max="3590" width="1" style="13" customWidth="1"/>
    <col min="3591" max="3592" width="18.28515625" style="13" customWidth="1"/>
    <col min="3593" max="3593" width="1" style="13" customWidth="1"/>
    <col min="3594" max="3595" width="18.28515625" style="13" customWidth="1"/>
    <col min="3596" max="3596" width="1" style="13" customWidth="1"/>
    <col min="3597" max="3598" width="18.28515625" style="13" customWidth="1"/>
    <col min="3599" max="3840" width="9.140625" style="13"/>
    <col min="3841" max="3841" width="61" style="13" customWidth="1"/>
    <col min="3842" max="3842" width="6.28515625" style="13" customWidth="1"/>
    <col min="3843" max="3843" width="0.85546875" style="13" customWidth="1"/>
    <col min="3844" max="3845" width="18.28515625" style="13" customWidth="1"/>
    <col min="3846" max="3846" width="1" style="13" customWidth="1"/>
    <col min="3847" max="3848" width="18.28515625" style="13" customWidth="1"/>
    <col min="3849" max="3849" width="1" style="13" customWidth="1"/>
    <col min="3850" max="3851" width="18.28515625" style="13" customWidth="1"/>
    <col min="3852" max="3852" width="1" style="13" customWidth="1"/>
    <col min="3853" max="3854" width="18.28515625" style="13" customWidth="1"/>
    <col min="3855" max="4096" width="9.140625" style="13"/>
    <col min="4097" max="4097" width="61" style="13" customWidth="1"/>
    <col min="4098" max="4098" width="6.28515625" style="13" customWidth="1"/>
    <col min="4099" max="4099" width="0.85546875" style="13" customWidth="1"/>
    <col min="4100" max="4101" width="18.28515625" style="13" customWidth="1"/>
    <col min="4102" max="4102" width="1" style="13" customWidth="1"/>
    <col min="4103" max="4104" width="18.28515625" style="13" customWidth="1"/>
    <col min="4105" max="4105" width="1" style="13" customWidth="1"/>
    <col min="4106" max="4107" width="18.28515625" style="13" customWidth="1"/>
    <col min="4108" max="4108" width="1" style="13" customWidth="1"/>
    <col min="4109" max="4110" width="18.28515625" style="13" customWidth="1"/>
    <col min="4111" max="4352" width="9.140625" style="13"/>
    <col min="4353" max="4353" width="61" style="13" customWidth="1"/>
    <col min="4354" max="4354" width="6.28515625" style="13" customWidth="1"/>
    <col min="4355" max="4355" width="0.85546875" style="13" customWidth="1"/>
    <col min="4356" max="4357" width="18.28515625" style="13" customWidth="1"/>
    <col min="4358" max="4358" width="1" style="13" customWidth="1"/>
    <col min="4359" max="4360" width="18.28515625" style="13" customWidth="1"/>
    <col min="4361" max="4361" width="1" style="13" customWidth="1"/>
    <col min="4362" max="4363" width="18.28515625" style="13" customWidth="1"/>
    <col min="4364" max="4364" width="1" style="13" customWidth="1"/>
    <col min="4365" max="4366" width="18.28515625" style="13" customWidth="1"/>
    <col min="4367" max="4608" width="9.140625" style="13"/>
    <col min="4609" max="4609" width="61" style="13" customWidth="1"/>
    <col min="4610" max="4610" width="6.28515625" style="13" customWidth="1"/>
    <col min="4611" max="4611" width="0.85546875" style="13" customWidth="1"/>
    <col min="4612" max="4613" width="18.28515625" style="13" customWidth="1"/>
    <col min="4614" max="4614" width="1" style="13" customWidth="1"/>
    <col min="4615" max="4616" width="18.28515625" style="13" customWidth="1"/>
    <col min="4617" max="4617" width="1" style="13" customWidth="1"/>
    <col min="4618" max="4619" width="18.28515625" style="13" customWidth="1"/>
    <col min="4620" max="4620" width="1" style="13" customWidth="1"/>
    <col min="4621" max="4622" width="18.28515625" style="13" customWidth="1"/>
    <col min="4623" max="4864" width="9.140625" style="13"/>
    <col min="4865" max="4865" width="61" style="13" customWidth="1"/>
    <col min="4866" max="4866" width="6.28515625" style="13" customWidth="1"/>
    <col min="4867" max="4867" width="0.85546875" style="13" customWidth="1"/>
    <col min="4868" max="4869" width="18.28515625" style="13" customWidth="1"/>
    <col min="4870" max="4870" width="1" style="13" customWidth="1"/>
    <col min="4871" max="4872" width="18.28515625" style="13" customWidth="1"/>
    <col min="4873" max="4873" width="1" style="13" customWidth="1"/>
    <col min="4874" max="4875" width="18.28515625" style="13" customWidth="1"/>
    <col min="4876" max="4876" width="1" style="13" customWidth="1"/>
    <col min="4877" max="4878" width="18.28515625" style="13" customWidth="1"/>
    <col min="4879" max="5120" width="9.140625" style="13"/>
    <col min="5121" max="5121" width="61" style="13" customWidth="1"/>
    <col min="5122" max="5122" width="6.28515625" style="13" customWidth="1"/>
    <col min="5123" max="5123" width="0.85546875" style="13" customWidth="1"/>
    <col min="5124" max="5125" width="18.28515625" style="13" customWidth="1"/>
    <col min="5126" max="5126" width="1" style="13" customWidth="1"/>
    <col min="5127" max="5128" width="18.28515625" style="13" customWidth="1"/>
    <col min="5129" max="5129" width="1" style="13" customWidth="1"/>
    <col min="5130" max="5131" width="18.28515625" style="13" customWidth="1"/>
    <col min="5132" max="5132" width="1" style="13" customWidth="1"/>
    <col min="5133" max="5134" width="18.28515625" style="13" customWidth="1"/>
    <col min="5135" max="5376" width="9.140625" style="13"/>
    <col min="5377" max="5377" width="61" style="13" customWidth="1"/>
    <col min="5378" max="5378" width="6.28515625" style="13" customWidth="1"/>
    <col min="5379" max="5379" width="0.85546875" style="13" customWidth="1"/>
    <col min="5380" max="5381" width="18.28515625" style="13" customWidth="1"/>
    <col min="5382" max="5382" width="1" style="13" customWidth="1"/>
    <col min="5383" max="5384" width="18.28515625" style="13" customWidth="1"/>
    <col min="5385" max="5385" width="1" style="13" customWidth="1"/>
    <col min="5386" max="5387" width="18.28515625" style="13" customWidth="1"/>
    <col min="5388" max="5388" width="1" style="13" customWidth="1"/>
    <col min="5389" max="5390" width="18.28515625" style="13" customWidth="1"/>
    <col min="5391" max="5632" width="9.140625" style="13"/>
    <col min="5633" max="5633" width="61" style="13" customWidth="1"/>
    <col min="5634" max="5634" width="6.28515625" style="13" customWidth="1"/>
    <col min="5635" max="5635" width="0.85546875" style="13" customWidth="1"/>
    <col min="5636" max="5637" width="18.28515625" style="13" customWidth="1"/>
    <col min="5638" max="5638" width="1" style="13" customWidth="1"/>
    <col min="5639" max="5640" width="18.28515625" style="13" customWidth="1"/>
    <col min="5641" max="5641" width="1" style="13" customWidth="1"/>
    <col min="5642" max="5643" width="18.28515625" style="13" customWidth="1"/>
    <col min="5644" max="5644" width="1" style="13" customWidth="1"/>
    <col min="5645" max="5646" width="18.28515625" style="13" customWidth="1"/>
    <col min="5647" max="5888" width="9.140625" style="13"/>
    <col min="5889" max="5889" width="61" style="13" customWidth="1"/>
    <col min="5890" max="5890" width="6.28515625" style="13" customWidth="1"/>
    <col min="5891" max="5891" width="0.85546875" style="13" customWidth="1"/>
    <col min="5892" max="5893" width="18.28515625" style="13" customWidth="1"/>
    <col min="5894" max="5894" width="1" style="13" customWidth="1"/>
    <col min="5895" max="5896" width="18.28515625" style="13" customWidth="1"/>
    <col min="5897" max="5897" width="1" style="13" customWidth="1"/>
    <col min="5898" max="5899" width="18.28515625" style="13" customWidth="1"/>
    <col min="5900" max="5900" width="1" style="13" customWidth="1"/>
    <col min="5901" max="5902" width="18.28515625" style="13" customWidth="1"/>
    <col min="5903" max="6144" width="9.140625" style="13"/>
    <col min="6145" max="6145" width="61" style="13" customWidth="1"/>
    <col min="6146" max="6146" width="6.28515625" style="13" customWidth="1"/>
    <col min="6147" max="6147" width="0.85546875" style="13" customWidth="1"/>
    <col min="6148" max="6149" width="18.28515625" style="13" customWidth="1"/>
    <col min="6150" max="6150" width="1" style="13" customWidth="1"/>
    <col min="6151" max="6152" width="18.28515625" style="13" customWidth="1"/>
    <col min="6153" max="6153" width="1" style="13" customWidth="1"/>
    <col min="6154" max="6155" width="18.28515625" style="13" customWidth="1"/>
    <col min="6156" max="6156" width="1" style="13" customWidth="1"/>
    <col min="6157" max="6158" width="18.28515625" style="13" customWidth="1"/>
    <col min="6159" max="6400" width="9.140625" style="13"/>
    <col min="6401" max="6401" width="61" style="13" customWidth="1"/>
    <col min="6402" max="6402" width="6.28515625" style="13" customWidth="1"/>
    <col min="6403" max="6403" width="0.85546875" style="13" customWidth="1"/>
    <col min="6404" max="6405" width="18.28515625" style="13" customWidth="1"/>
    <col min="6406" max="6406" width="1" style="13" customWidth="1"/>
    <col min="6407" max="6408" width="18.28515625" style="13" customWidth="1"/>
    <col min="6409" max="6409" width="1" style="13" customWidth="1"/>
    <col min="6410" max="6411" width="18.28515625" style="13" customWidth="1"/>
    <col min="6412" max="6412" width="1" style="13" customWidth="1"/>
    <col min="6413" max="6414" width="18.28515625" style="13" customWidth="1"/>
    <col min="6415" max="6656" width="9.140625" style="13"/>
    <col min="6657" max="6657" width="61" style="13" customWidth="1"/>
    <col min="6658" max="6658" width="6.28515625" style="13" customWidth="1"/>
    <col min="6659" max="6659" width="0.85546875" style="13" customWidth="1"/>
    <col min="6660" max="6661" width="18.28515625" style="13" customWidth="1"/>
    <col min="6662" max="6662" width="1" style="13" customWidth="1"/>
    <col min="6663" max="6664" width="18.28515625" style="13" customWidth="1"/>
    <col min="6665" max="6665" width="1" style="13" customWidth="1"/>
    <col min="6666" max="6667" width="18.28515625" style="13" customWidth="1"/>
    <col min="6668" max="6668" width="1" style="13" customWidth="1"/>
    <col min="6669" max="6670" width="18.28515625" style="13" customWidth="1"/>
    <col min="6671" max="6912" width="9.140625" style="13"/>
    <col min="6913" max="6913" width="61" style="13" customWidth="1"/>
    <col min="6914" max="6914" width="6.28515625" style="13" customWidth="1"/>
    <col min="6915" max="6915" width="0.85546875" style="13" customWidth="1"/>
    <col min="6916" max="6917" width="18.28515625" style="13" customWidth="1"/>
    <col min="6918" max="6918" width="1" style="13" customWidth="1"/>
    <col min="6919" max="6920" width="18.28515625" style="13" customWidth="1"/>
    <col min="6921" max="6921" width="1" style="13" customWidth="1"/>
    <col min="6922" max="6923" width="18.28515625" style="13" customWidth="1"/>
    <col min="6924" max="6924" width="1" style="13" customWidth="1"/>
    <col min="6925" max="6926" width="18.28515625" style="13" customWidth="1"/>
    <col min="6927" max="7168" width="9.140625" style="13"/>
    <col min="7169" max="7169" width="61" style="13" customWidth="1"/>
    <col min="7170" max="7170" width="6.28515625" style="13" customWidth="1"/>
    <col min="7171" max="7171" width="0.85546875" style="13" customWidth="1"/>
    <col min="7172" max="7173" width="18.28515625" style="13" customWidth="1"/>
    <col min="7174" max="7174" width="1" style="13" customWidth="1"/>
    <col min="7175" max="7176" width="18.28515625" style="13" customWidth="1"/>
    <col min="7177" max="7177" width="1" style="13" customWidth="1"/>
    <col min="7178" max="7179" width="18.28515625" style="13" customWidth="1"/>
    <col min="7180" max="7180" width="1" style="13" customWidth="1"/>
    <col min="7181" max="7182" width="18.28515625" style="13" customWidth="1"/>
    <col min="7183" max="7424" width="9.140625" style="13"/>
    <col min="7425" max="7425" width="61" style="13" customWidth="1"/>
    <col min="7426" max="7426" width="6.28515625" style="13" customWidth="1"/>
    <col min="7427" max="7427" width="0.85546875" style="13" customWidth="1"/>
    <col min="7428" max="7429" width="18.28515625" style="13" customWidth="1"/>
    <col min="7430" max="7430" width="1" style="13" customWidth="1"/>
    <col min="7431" max="7432" width="18.28515625" style="13" customWidth="1"/>
    <col min="7433" max="7433" width="1" style="13" customWidth="1"/>
    <col min="7434" max="7435" width="18.28515625" style="13" customWidth="1"/>
    <col min="7436" max="7436" width="1" style="13" customWidth="1"/>
    <col min="7437" max="7438" width="18.28515625" style="13" customWidth="1"/>
    <col min="7439" max="7680" width="9.140625" style="13"/>
    <col min="7681" max="7681" width="61" style="13" customWidth="1"/>
    <col min="7682" max="7682" width="6.28515625" style="13" customWidth="1"/>
    <col min="7683" max="7683" width="0.85546875" style="13" customWidth="1"/>
    <col min="7684" max="7685" width="18.28515625" style="13" customWidth="1"/>
    <col min="7686" max="7686" width="1" style="13" customWidth="1"/>
    <col min="7687" max="7688" width="18.28515625" style="13" customWidth="1"/>
    <col min="7689" max="7689" width="1" style="13" customWidth="1"/>
    <col min="7690" max="7691" width="18.28515625" style="13" customWidth="1"/>
    <col min="7692" max="7692" width="1" style="13" customWidth="1"/>
    <col min="7693" max="7694" width="18.28515625" style="13" customWidth="1"/>
    <col min="7695" max="7936" width="9.140625" style="13"/>
    <col min="7937" max="7937" width="61" style="13" customWidth="1"/>
    <col min="7938" max="7938" width="6.28515625" style="13" customWidth="1"/>
    <col min="7939" max="7939" width="0.85546875" style="13" customWidth="1"/>
    <col min="7940" max="7941" width="18.28515625" style="13" customWidth="1"/>
    <col min="7942" max="7942" width="1" style="13" customWidth="1"/>
    <col min="7943" max="7944" width="18.28515625" style="13" customWidth="1"/>
    <col min="7945" max="7945" width="1" style="13" customWidth="1"/>
    <col min="7946" max="7947" width="18.28515625" style="13" customWidth="1"/>
    <col min="7948" max="7948" width="1" style="13" customWidth="1"/>
    <col min="7949" max="7950" width="18.28515625" style="13" customWidth="1"/>
    <col min="7951" max="8192" width="9.140625" style="13"/>
    <col min="8193" max="8193" width="61" style="13" customWidth="1"/>
    <col min="8194" max="8194" width="6.28515625" style="13" customWidth="1"/>
    <col min="8195" max="8195" width="0.85546875" style="13" customWidth="1"/>
    <col min="8196" max="8197" width="18.28515625" style="13" customWidth="1"/>
    <col min="8198" max="8198" width="1" style="13" customWidth="1"/>
    <col min="8199" max="8200" width="18.28515625" style="13" customWidth="1"/>
    <col min="8201" max="8201" width="1" style="13" customWidth="1"/>
    <col min="8202" max="8203" width="18.28515625" style="13" customWidth="1"/>
    <col min="8204" max="8204" width="1" style="13" customWidth="1"/>
    <col min="8205" max="8206" width="18.28515625" style="13" customWidth="1"/>
    <col min="8207" max="8448" width="9.140625" style="13"/>
    <col min="8449" max="8449" width="61" style="13" customWidth="1"/>
    <col min="8450" max="8450" width="6.28515625" style="13" customWidth="1"/>
    <col min="8451" max="8451" width="0.85546875" style="13" customWidth="1"/>
    <col min="8452" max="8453" width="18.28515625" style="13" customWidth="1"/>
    <col min="8454" max="8454" width="1" style="13" customWidth="1"/>
    <col min="8455" max="8456" width="18.28515625" style="13" customWidth="1"/>
    <col min="8457" max="8457" width="1" style="13" customWidth="1"/>
    <col min="8458" max="8459" width="18.28515625" style="13" customWidth="1"/>
    <col min="8460" max="8460" width="1" style="13" customWidth="1"/>
    <col min="8461" max="8462" width="18.28515625" style="13" customWidth="1"/>
    <col min="8463" max="8704" width="9.140625" style="13"/>
    <col min="8705" max="8705" width="61" style="13" customWidth="1"/>
    <col min="8706" max="8706" width="6.28515625" style="13" customWidth="1"/>
    <col min="8707" max="8707" width="0.85546875" style="13" customWidth="1"/>
    <col min="8708" max="8709" width="18.28515625" style="13" customWidth="1"/>
    <col min="8710" max="8710" width="1" style="13" customWidth="1"/>
    <col min="8711" max="8712" width="18.28515625" style="13" customWidth="1"/>
    <col min="8713" max="8713" width="1" style="13" customWidth="1"/>
    <col min="8714" max="8715" width="18.28515625" style="13" customWidth="1"/>
    <col min="8716" max="8716" width="1" style="13" customWidth="1"/>
    <col min="8717" max="8718" width="18.28515625" style="13" customWidth="1"/>
    <col min="8719" max="8960" width="9.140625" style="13"/>
    <col min="8961" max="8961" width="61" style="13" customWidth="1"/>
    <col min="8962" max="8962" width="6.28515625" style="13" customWidth="1"/>
    <col min="8963" max="8963" width="0.85546875" style="13" customWidth="1"/>
    <col min="8964" max="8965" width="18.28515625" style="13" customWidth="1"/>
    <col min="8966" max="8966" width="1" style="13" customWidth="1"/>
    <col min="8967" max="8968" width="18.28515625" style="13" customWidth="1"/>
    <col min="8969" max="8969" width="1" style="13" customWidth="1"/>
    <col min="8970" max="8971" width="18.28515625" style="13" customWidth="1"/>
    <col min="8972" max="8972" width="1" style="13" customWidth="1"/>
    <col min="8973" max="8974" width="18.28515625" style="13" customWidth="1"/>
    <col min="8975" max="9216" width="9.140625" style="13"/>
    <col min="9217" max="9217" width="61" style="13" customWidth="1"/>
    <col min="9218" max="9218" width="6.28515625" style="13" customWidth="1"/>
    <col min="9219" max="9219" width="0.85546875" style="13" customWidth="1"/>
    <col min="9220" max="9221" width="18.28515625" style="13" customWidth="1"/>
    <col min="9222" max="9222" width="1" style="13" customWidth="1"/>
    <col min="9223" max="9224" width="18.28515625" style="13" customWidth="1"/>
    <col min="9225" max="9225" width="1" style="13" customWidth="1"/>
    <col min="9226" max="9227" width="18.28515625" style="13" customWidth="1"/>
    <col min="9228" max="9228" width="1" style="13" customWidth="1"/>
    <col min="9229" max="9230" width="18.28515625" style="13" customWidth="1"/>
    <col min="9231" max="9472" width="9.140625" style="13"/>
    <col min="9473" max="9473" width="61" style="13" customWidth="1"/>
    <col min="9474" max="9474" width="6.28515625" style="13" customWidth="1"/>
    <col min="9475" max="9475" width="0.85546875" style="13" customWidth="1"/>
    <col min="9476" max="9477" width="18.28515625" style="13" customWidth="1"/>
    <col min="9478" max="9478" width="1" style="13" customWidth="1"/>
    <col min="9479" max="9480" width="18.28515625" style="13" customWidth="1"/>
    <col min="9481" max="9481" width="1" style="13" customWidth="1"/>
    <col min="9482" max="9483" width="18.28515625" style="13" customWidth="1"/>
    <col min="9484" max="9484" width="1" style="13" customWidth="1"/>
    <col min="9485" max="9486" width="18.28515625" style="13" customWidth="1"/>
    <col min="9487" max="9728" width="9.140625" style="13"/>
    <col min="9729" max="9729" width="61" style="13" customWidth="1"/>
    <col min="9730" max="9730" width="6.28515625" style="13" customWidth="1"/>
    <col min="9731" max="9731" width="0.85546875" style="13" customWidth="1"/>
    <col min="9732" max="9733" width="18.28515625" style="13" customWidth="1"/>
    <col min="9734" max="9734" width="1" style="13" customWidth="1"/>
    <col min="9735" max="9736" width="18.28515625" style="13" customWidth="1"/>
    <col min="9737" max="9737" width="1" style="13" customWidth="1"/>
    <col min="9738" max="9739" width="18.28515625" style="13" customWidth="1"/>
    <col min="9740" max="9740" width="1" style="13" customWidth="1"/>
    <col min="9741" max="9742" width="18.28515625" style="13" customWidth="1"/>
    <col min="9743" max="9984" width="9.140625" style="13"/>
    <col min="9985" max="9985" width="61" style="13" customWidth="1"/>
    <col min="9986" max="9986" width="6.28515625" style="13" customWidth="1"/>
    <col min="9987" max="9987" width="0.85546875" style="13" customWidth="1"/>
    <col min="9988" max="9989" width="18.28515625" style="13" customWidth="1"/>
    <col min="9990" max="9990" width="1" style="13" customWidth="1"/>
    <col min="9991" max="9992" width="18.28515625" style="13" customWidth="1"/>
    <col min="9993" max="9993" width="1" style="13" customWidth="1"/>
    <col min="9994" max="9995" width="18.28515625" style="13" customWidth="1"/>
    <col min="9996" max="9996" width="1" style="13" customWidth="1"/>
    <col min="9997" max="9998" width="18.28515625" style="13" customWidth="1"/>
    <col min="9999" max="10240" width="9.140625" style="13"/>
    <col min="10241" max="10241" width="61" style="13" customWidth="1"/>
    <col min="10242" max="10242" width="6.28515625" style="13" customWidth="1"/>
    <col min="10243" max="10243" width="0.85546875" style="13" customWidth="1"/>
    <col min="10244" max="10245" width="18.28515625" style="13" customWidth="1"/>
    <col min="10246" max="10246" width="1" style="13" customWidth="1"/>
    <col min="10247" max="10248" width="18.28515625" style="13" customWidth="1"/>
    <col min="10249" max="10249" width="1" style="13" customWidth="1"/>
    <col min="10250" max="10251" width="18.28515625" style="13" customWidth="1"/>
    <col min="10252" max="10252" width="1" style="13" customWidth="1"/>
    <col min="10253" max="10254" width="18.28515625" style="13" customWidth="1"/>
    <col min="10255" max="10496" width="9.140625" style="13"/>
    <col min="10497" max="10497" width="61" style="13" customWidth="1"/>
    <col min="10498" max="10498" width="6.28515625" style="13" customWidth="1"/>
    <col min="10499" max="10499" width="0.85546875" style="13" customWidth="1"/>
    <col min="10500" max="10501" width="18.28515625" style="13" customWidth="1"/>
    <col min="10502" max="10502" width="1" style="13" customWidth="1"/>
    <col min="10503" max="10504" width="18.28515625" style="13" customWidth="1"/>
    <col min="10505" max="10505" width="1" style="13" customWidth="1"/>
    <col min="10506" max="10507" width="18.28515625" style="13" customWidth="1"/>
    <col min="10508" max="10508" width="1" style="13" customWidth="1"/>
    <col min="10509" max="10510" width="18.28515625" style="13" customWidth="1"/>
    <col min="10511" max="10752" width="9.140625" style="13"/>
    <col min="10753" max="10753" width="61" style="13" customWidth="1"/>
    <col min="10754" max="10754" width="6.28515625" style="13" customWidth="1"/>
    <col min="10755" max="10755" width="0.85546875" style="13" customWidth="1"/>
    <col min="10756" max="10757" width="18.28515625" style="13" customWidth="1"/>
    <col min="10758" max="10758" width="1" style="13" customWidth="1"/>
    <col min="10759" max="10760" width="18.28515625" style="13" customWidth="1"/>
    <col min="10761" max="10761" width="1" style="13" customWidth="1"/>
    <col min="10762" max="10763" width="18.28515625" style="13" customWidth="1"/>
    <col min="10764" max="10764" width="1" style="13" customWidth="1"/>
    <col min="10765" max="10766" width="18.28515625" style="13" customWidth="1"/>
    <col min="10767" max="11008" width="9.140625" style="13"/>
    <col min="11009" max="11009" width="61" style="13" customWidth="1"/>
    <col min="11010" max="11010" width="6.28515625" style="13" customWidth="1"/>
    <col min="11011" max="11011" width="0.85546875" style="13" customWidth="1"/>
    <col min="11012" max="11013" width="18.28515625" style="13" customWidth="1"/>
    <col min="11014" max="11014" width="1" style="13" customWidth="1"/>
    <col min="11015" max="11016" width="18.28515625" style="13" customWidth="1"/>
    <col min="11017" max="11017" width="1" style="13" customWidth="1"/>
    <col min="11018" max="11019" width="18.28515625" style="13" customWidth="1"/>
    <col min="11020" max="11020" width="1" style="13" customWidth="1"/>
    <col min="11021" max="11022" width="18.28515625" style="13" customWidth="1"/>
    <col min="11023" max="11264" width="9.140625" style="13"/>
    <col min="11265" max="11265" width="61" style="13" customWidth="1"/>
    <col min="11266" max="11266" width="6.28515625" style="13" customWidth="1"/>
    <col min="11267" max="11267" width="0.85546875" style="13" customWidth="1"/>
    <col min="11268" max="11269" width="18.28515625" style="13" customWidth="1"/>
    <col min="11270" max="11270" width="1" style="13" customWidth="1"/>
    <col min="11271" max="11272" width="18.28515625" style="13" customWidth="1"/>
    <col min="11273" max="11273" width="1" style="13" customWidth="1"/>
    <col min="11274" max="11275" width="18.28515625" style="13" customWidth="1"/>
    <col min="11276" max="11276" width="1" style="13" customWidth="1"/>
    <col min="11277" max="11278" width="18.28515625" style="13" customWidth="1"/>
    <col min="11279" max="11520" width="9.140625" style="13"/>
    <col min="11521" max="11521" width="61" style="13" customWidth="1"/>
    <col min="11522" max="11522" width="6.28515625" style="13" customWidth="1"/>
    <col min="11523" max="11523" width="0.85546875" style="13" customWidth="1"/>
    <col min="11524" max="11525" width="18.28515625" style="13" customWidth="1"/>
    <col min="11526" max="11526" width="1" style="13" customWidth="1"/>
    <col min="11527" max="11528" width="18.28515625" style="13" customWidth="1"/>
    <col min="11529" max="11529" width="1" style="13" customWidth="1"/>
    <col min="11530" max="11531" width="18.28515625" style="13" customWidth="1"/>
    <col min="11532" max="11532" width="1" style="13" customWidth="1"/>
    <col min="11533" max="11534" width="18.28515625" style="13" customWidth="1"/>
    <col min="11535" max="11776" width="9.140625" style="13"/>
    <col min="11777" max="11777" width="61" style="13" customWidth="1"/>
    <col min="11778" max="11778" width="6.28515625" style="13" customWidth="1"/>
    <col min="11779" max="11779" width="0.85546875" style="13" customWidth="1"/>
    <col min="11780" max="11781" width="18.28515625" style="13" customWidth="1"/>
    <col min="11782" max="11782" width="1" style="13" customWidth="1"/>
    <col min="11783" max="11784" width="18.28515625" style="13" customWidth="1"/>
    <col min="11785" max="11785" width="1" style="13" customWidth="1"/>
    <col min="11786" max="11787" width="18.28515625" style="13" customWidth="1"/>
    <col min="11788" max="11788" width="1" style="13" customWidth="1"/>
    <col min="11789" max="11790" width="18.28515625" style="13" customWidth="1"/>
    <col min="11791" max="12032" width="9.140625" style="13"/>
    <col min="12033" max="12033" width="61" style="13" customWidth="1"/>
    <col min="12034" max="12034" width="6.28515625" style="13" customWidth="1"/>
    <col min="12035" max="12035" width="0.85546875" style="13" customWidth="1"/>
    <col min="12036" max="12037" width="18.28515625" style="13" customWidth="1"/>
    <col min="12038" max="12038" width="1" style="13" customWidth="1"/>
    <col min="12039" max="12040" width="18.28515625" style="13" customWidth="1"/>
    <col min="12041" max="12041" width="1" style="13" customWidth="1"/>
    <col min="12042" max="12043" width="18.28515625" style="13" customWidth="1"/>
    <col min="12044" max="12044" width="1" style="13" customWidth="1"/>
    <col min="12045" max="12046" width="18.28515625" style="13" customWidth="1"/>
    <col min="12047" max="12288" width="9.140625" style="13"/>
    <col min="12289" max="12289" width="61" style="13" customWidth="1"/>
    <col min="12290" max="12290" width="6.28515625" style="13" customWidth="1"/>
    <col min="12291" max="12291" width="0.85546875" style="13" customWidth="1"/>
    <col min="12292" max="12293" width="18.28515625" style="13" customWidth="1"/>
    <col min="12294" max="12294" width="1" style="13" customWidth="1"/>
    <col min="12295" max="12296" width="18.28515625" style="13" customWidth="1"/>
    <col min="12297" max="12297" width="1" style="13" customWidth="1"/>
    <col min="12298" max="12299" width="18.28515625" style="13" customWidth="1"/>
    <col min="12300" max="12300" width="1" style="13" customWidth="1"/>
    <col min="12301" max="12302" width="18.28515625" style="13" customWidth="1"/>
    <col min="12303" max="12544" width="9.140625" style="13"/>
    <col min="12545" max="12545" width="61" style="13" customWidth="1"/>
    <col min="12546" max="12546" width="6.28515625" style="13" customWidth="1"/>
    <col min="12547" max="12547" width="0.85546875" style="13" customWidth="1"/>
    <col min="12548" max="12549" width="18.28515625" style="13" customWidth="1"/>
    <col min="12550" max="12550" width="1" style="13" customWidth="1"/>
    <col min="12551" max="12552" width="18.28515625" style="13" customWidth="1"/>
    <col min="12553" max="12553" width="1" style="13" customWidth="1"/>
    <col min="12554" max="12555" width="18.28515625" style="13" customWidth="1"/>
    <col min="12556" max="12556" width="1" style="13" customWidth="1"/>
    <col min="12557" max="12558" width="18.28515625" style="13" customWidth="1"/>
    <col min="12559" max="12800" width="9.140625" style="13"/>
    <col min="12801" max="12801" width="61" style="13" customWidth="1"/>
    <col min="12802" max="12802" width="6.28515625" style="13" customWidth="1"/>
    <col min="12803" max="12803" width="0.85546875" style="13" customWidth="1"/>
    <col min="12804" max="12805" width="18.28515625" style="13" customWidth="1"/>
    <col min="12806" max="12806" width="1" style="13" customWidth="1"/>
    <col min="12807" max="12808" width="18.28515625" style="13" customWidth="1"/>
    <col min="12809" max="12809" width="1" style="13" customWidth="1"/>
    <col min="12810" max="12811" width="18.28515625" style="13" customWidth="1"/>
    <col min="12812" max="12812" width="1" style="13" customWidth="1"/>
    <col min="12813" max="12814" width="18.28515625" style="13" customWidth="1"/>
    <col min="12815" max="13056" width="9.140625" style="13"/>
    <col min="13057" max="13057" width="61" style="13" customWidth="1"/>
    <col min="13058" max="13058" width="6.28515625" style="13" customWidth="1"/>
    <col min="13059" max="13059" width="0.85546875" style="13" customWidth="1"/>
    <col min="13060" max="13061" width="18.28515625" style="13" customWidth="1"/>
    <col min="13062" max="13062" width="1" style="13" customWidth="1"/>
    <col min="13063" max="13064" width="18.28515625" style="13" customWidth="1"/>
    <col min="13065" max="13065" width="1" style="13" customWidth="1"/>
    <col min="13066" max="13067" width="18.28515625" style="13" customWidth="1"/>
    <col min="13068" max="13068" width="1" style="13" customWidth="1"/>
    <col min="13069" max="13070" width="18.28515625" style="13" customWidth="1"/>
    <col min="13071" max="13312" width="9.140625" style="13"/>
    <col min="13313" max="13313" width="61" style="13" customWidth="1"/>
    <col min="13314" max="13314" width="6.28515625" style="13" customWidth="1"/>
    <col min="13315" max="13315" width="0.85546875" style="13" customWidth="1"/>
    <col min="13316" max="13317" width="18.28515625" style="13" customWidth="1"/>
    <col min="13318" max="13318" width="1" style="13" customWidth="1"/>
    <col min="13319" max="13320" width="18.28515625" style="13" customWidth="1"/>
    <col min="13321" max="13321" width="1" style="13" customWidth="1"/>
    <col min="13322" max="13323" width="18.28515625" style="13" customWidth="1"/>
    <col min="13324" max="13324" width="1" style="13" customWidth="1"/>
    <col min="13325" max="13326" width="18.28515625" style="13" customWidth="1"/>
    <col min="13327" max="13568" width="9.140625" style="13"/>
    <col min="13569" max="13569" width="61" style="13" customWidth="1"/>
    <col min="13570" max="13570" width="6.28515625" style="13" customWidth="1"/>
    <col min="13571" max="13571" width="0.85546875" style="13" customWidth="1"/>
    <col min="13572" max="13573" width="18.28515625" style="13" customWidth="1"/>
    <col min="13574" max="13574" width="1" style="13" customWidth="1"/>
    <col min="13575" max="13576" width="18.28515625" style="13" customWidth="1"/>
    <col min="13577" max="13577" width="1" style="13" customWidth="1"/>
    <col min="13578" max="13579" width="18.28515625" style="13" customWidth="1"/>
    <col min="13580" max="13580" width="1" style="13" customWidth="1"/>
    <col min="13581" max="13582" width="18.28515625" style="13" customWidth="1"/>
    <col min="13583" max="13824" width="9.140625" style="13"/>
    <col min="13825" max="13825" width="61" style="13" customWidth="1"/>
    <col min="13826" max="13826" width="6.28515625" style="13" customWidth="1"/>
    <col min="13827" max="13827" width="0.85546875" style="13" customWidth="1"/>
    <col min="13828" max="13829" width="18.28515625" style="13" customWidth="1"/>
    <col min="13830" max="13830" width="1" style="13" customWidth="1"/>
    <col min="13831" max="13832" width="18.28515625" style="13" customWidth="1"/>
    <col min="13833" max="13833" width="1" style="13" customWidth="1"/>
    <col min="13834" max="13835" width="18.28515625" style="13" customWidth="1"/>
    <col min="13836" max="13836" width="1" style="13" customWidth="1"/>
    <col min="13837" max="13838" width="18.28515625" style="13" customWidth="1"/>
    <col min="13839" max="14080" width="9.140625" style="13"/>
    <col min="14081" max="14081" width="61" style="13" customWidth="1"/>
    <col min="14082" max="14082" width="6.28515625" style="13" customWidth="1"/>
    <col min="14083" max="14083" width="0.85546875" style="13" customWidth="1"/>
    <col min="14084" max="14085" width="18.28515625" style="13" customWidth="1"/>
    <col min="14086" max="14086" width="1" style="13" customWidth="1"/>
    <col min="14087" max="14088" width="18.28515625" style="13" customWidth="1"/>
    <col min="14089" max="14089" width="1" style="13" customWidth="1"/>
    <col min="14090" max="14091" width="18.28515625" style="13" customWidth="1"/>
    <col min="14092" max="14092" width="1" style="13" customWidth="1"/>
    <col min="14093" max="14094" width="18.28515625" style="13" customWidth="1"/>
    <col min="14095" max="14336" width="9.140625" style="13"/>
    <col min="14337" max="14337" width="61" style="13" customWidth="1"/>
    <col min="14338" max="14338" width="6.28515625" style="13" customWidth="1"/>
    <col min="14339" max="14339" width="0.85546875" style="13" customWidth="1"/>
    <col min="14340" max="14341" width="18.28515625" style="13" customWidth="1"/>
    <col min="14342" max="14342" width="1" style="13" customWidth="1"/>
    <col min="14343" max="14344" width="18.28515625" style="13" customWidth="1"/>
    <col min="14345" max="14345" width="1" style="13" customWidth="1"/>
    <col min="14346" max="14347" width="18.28515625" style="13" customWidth="1"/>
    <col min="14348" max="14348" width="1" style="13" customWidth="1"/>
    <col min="14349" max="14350" width="18.28515625" style="13" customWidth="1"/>
    <col min="14351" max="14592" width="9.140625" style="13"/>
    <col min="14593" max="14593" width="61" style="13" customWidth="1"/>
    <col min="14594" max="14594" width="6.28515625" style="13" customWidth="1"/>
    <col min="14595" max="14595" width="0.85546875" style="13" customWidth="1"/>
    <col min="14596" max="14597" width="18.28515625" style="13" customWidth="1"/>
    <col min="14598" max="14598" width="1" style="13" customWidth="1"/>
    <col min="14599" max="14600" width="18.28515625" style="13" customWidth="1"/>
    <col min="14601" max="14601" width="1" style="13" customWidth="1"/>
    <col min="14602" max="14603" width="18.28515625" style="13" customWidth="1"/>
    <col min="14604" max="14604" width="1" style="13" customWidth="1"/>
    <col min="14605" max="14606" width="18.28515625" style="13" customWidth="1"/>
    <col min="14607" max="14848" width="9.140625" style="13"/>
    <col min="14849" max="14849" width="61" style="13" customWidth="1"/>
    <col min="14850" max="14850" width="6.28515625" style="13" customWidth="1"/>
    <col min="14851" max="14851" width="0.85546875" style="13" customWidth="1"/>
    <col min="14852" max="14853" width="18.28515625" style="13" customWidth="1"/>
    <col min="14854" max="14854" width="1" style="13" customWidth="1"/>
    <col min="14855" max="14856" width="18.28515625" style="13" customWidth="1"/>
    <col min="14857" max="14857" width="1" style="13" customWidth="1"/>
    <col min="14858" max="14859" width="18.28515625" style="13" customWidth="1"/>
    <col min="14860" max="14860" width="1" style="13" customWidth="1"/>
    <col min="14861" max="14862" width="18.28515625" style="13" customWidth="1"/>
    <col min="14863" max="15104" width="9.140625" style="13"/>
    <col min="15105" max="15105" width="61" style="13" customWidth="1"/>
    <col min="15106" max="15106" width="6.28515625" style="13" customWidth="1"/>
    <col min="15107" max="15107" width="0.85546875" style="13" customWidth="1"/>
    <col min="15108" max="15109" width="18.28515625" style="13" customWidth="1"/>
    <col min="15110" max="15110" width="1" style="13" customWidth="1"/>
    <col min="15111" max="15112" width="18.28515625" style="13" customWidth="1"/>
    <col min="15113" max="15113" width="1" style="13" customWidth="1"/>
    <col min="15114" max="15115" width="18.28515625" style="13" customWidth="1"/>
    <col min="15116" max="15116" width="1" style="13" customWidth="1"/>
    <col min="15117" max="15118" width="18.28515625" style="13" customWidth="1"/>
    <col min="15119" max="15360" width="9.140625" style="13"/>
    <col min="15361" max="15361" width="61" style="13" customWidth="1"/>
    <col min="15362" max="15362" width="6.28515625" style="13" customWidth="1"/>
    <col min="15363" max="15363" width="0.85546875" style="13" customWidth="1"/>
    <col min="15364" max="15365" width="18.28515625" style="13" customWidth="1"/>
    <col min="15366" max="15366" width="1" style="13" customWidth="1"/>
    <col min="15367" max="15368" width="18.28515625" style="13" customWidth="1"/>
    <col min="15369" max="15369" width="1" style="13" customWidth="1"/>
    <col min="15370" max="15371" width="18.28515625" style="13" customWidth="1"/>
    <col min="15372" max="15372" width="1" style="13" customWidth="1"/>
    <col min="15373" max="15374" width="18.28515625" style="13" customWidth="1"/>
    <col min="15375" max="15616" width="9.140625" style="13"/>
    <col min="15617" max="15617" width="61" style="13" customWidth="1"/>
    <col min="15618" max="15618" width="6.28515625" style="13" customWidth="1"/>
    <col min="15619" max="15619" width="0.85546875" style="13" customWidth="1"/>
    <col min="15620" max="15621" width="18.28515625" style="13" customWidth="1"/>
    <col min="15622" max="15622" width="1" style="13" customWidth="1"/>
    <col min="15623" max="15624" width="18.28515625" style="13" customWidth="1"/>
    <col min="15625" max="15625" width="1" style="13" customWidth="1"/>
    <col min="15626" max="15627" width="18.28515625" style="13" customWidth="1"/>
    <col min="15628" max="15628" width="1" style="13" customWidth="1"/>
    <col min="15629" max="15630" width="18.28515625" style="13" customWidth="1"/>
    <col min="15631" max="15872" width="9.140625" style="13"/>
    <col min="15873" max="15873" width="61" style="13" customWidth="1"/>
    <col min="15874" max="15874" width="6.28515625" style="13" customWidth="1"/>
    <col min="15875" max="15875" width="0.85546875" style="13" customWidth="1"/>
    <col min="15876" max="15877" width="18.28515625" style="13" customWidth="1"/>
    <col min="15878" max="15878" width="1" style="13" customWidth="1"/>
    <col min="15879" max="15880" width="18.28515625" style="13" customWidth="1"/>
    <col min="15881" max="15881" width="1" style="13" customWidth="1"/>
    <col min="15882" max="15883" width="18.28515625" style="13" customWidth="1"/>
    <col min="15884" max="15884" width="1" style="13" customWidth="1"/>
    <col min="15885" max="15886" width="18.28515625" style="13" customWidth="1"/>
    <col min="15887" max="16128" width="9.140625" style="13"/>
    <col min="16129" max="16129" width="61" style="13" customWidth="1"/>
    <col min="16130" max="16130" width="6.28515625" style="13" customWidth="1"/>
    <col min="16131" max="16131" width="0.85546875" style="13" customWidth="1"/>
    <col min="16132" max="16133" width="18.28515625" style="13" customWidth="1"/>
    <col min="16134" max="16134" width="1" style="13" customWidth="1"/>
    <col min="16135" max="16136" width="18.28515625" style="13" customWidth="1"/>
    <col min="16137" max="16137" width="1" style="13" customWidth="1"/>
    <col min="16138" max="16139" width="18.28515625" style="13" customWidth="1"/>
    <col min="16140" max="16140" width="1" style="13" customWidth="1"/>
    <col min="16141" max="16142" width="18.28515625" style="13" customWidth="1"/>
    <col min="16143" max="16384" width="9.140625" style="13"/>
  </cols>
  <sheetData>
    <row r="1" spans="1:26" ht="16.5" customHeight="1" x14ac:dyDescent="0.25">
      <c r="A1" s="1" t="str">
        <f>+'[2]TRIAL-BALANCE'!E2</f>
        <v>МИНИСТЕРСТВО НА ОКОЛНАТА СРЕДА И ВОДИТЕ</v>
      </c>
      <c r="B1" s="2"/>
      <c r="C1" s="2"/>
      <c r="D1" s="3"/>
      <c r="E1" s="4" t="s">
        <v>0</v>
      </c>
      <c r="F1" s="5"/>
      <c r="G1" s="6">
        <f>+'[2]TRIAL-BALANCE'!C6</f>
        <v>697371</v>
      </c>
      <c r="H1" s="7"/>
      <c r="I1" s="5"/>
      <c r="J1" s="8" t="s">
        <v>1</v>
      </c>
      <c r="K1" s="9">
        <f>+'[2]TRIAL-BALANCE'!C8</f>
        <v>1900</v>
      </c>
      <c r="L1" s="5"/>
      <c r="M1" s="10" t="s">
        <v>2</v>
      </c>
      <c r="N1" s="11">
        <f>+'[2]TRIAL-BALANCE'!H8</f>
        <v>0</v>
      </c>
      <c r="O1" s="12"/>
      <c r="P1" s="12"/>
      <c r="Q1" s="12"/>
      <c r="R1" s="12"/>
      <c r="S1" s="12"/>
      <c r="T1" s="12"/>
      <c r="U1" s="12"/>
      <c r="V1" s="12"/>
      <c r="W1" s="12"/>
      <c r="X1" s="12"/>
      <c r="Y1" s="12"/>
      <c r="Z1" s="12"/>
    </row>
    <row r="2" spans="1:26" ht="14.25" customHeight="1" x14ac:dyDescent="0.2">
      <c r="A2" s="14" t="s">
        <v>3</v>
      </c>
      <c r="B2" s="15"/>
      <c r="C2" s="15"/>
      <c r="D2" s="16"/>
      <c r="E2" s="17"/>
      <c r="F2" s="5"/>
      <c r="G2" s="17"/>
      <c r="H2" s="17"/>
      <c r="I2" s="5"/>
      <c r="J2" s="18"/>
      <c r="K2" s="17"/>
      <c r="L2" s="5"/>
      <c r="M2" s="17"/>
      <c r="N2" s="17"/>
      <c r="O2" s="12"/>
      <c r="P2" s="12"/>
      <c r="Q2" s="12"/>
      <c r="R2" s="12"/>
      <c r="S2" s="12"/>
      <c r="T2" s="12"/>
      <c r="U2" s="12"/>
      <c r="V2" s="12"/>
      <c r="W2" s="12"/>
      <c r="X2" s="12"/>
      <c r="Y2" s="12"/>
      <c r="Z2" s="12"/>
    </row>
    <row r="3" spans="1:26" ht="19.5" customHeight="1" x14ac:dyDescent="0.25">
      <c r="A3" s="19" t="str">
        <f>+'[2]TRIAL-BALANCE'!G4</f>
        <v>гр.СОФИЯ бул.КНЯГИНЯ МАРИЯ ЛУИЗА № 22</v>
      </c>
      <c r="B3" s="20"/>
      <c r="C3" s="20"/>
      <c r="D3" s="21"/>
      <c r="E3" s="18" t="s">
        <v>4</v>
      </c>
      <c r="F3" s="17"/>
      <c r="G3" s="22" t="str">
        <f>+'[2]TRIAL-BALANCE'!J8</f>
        <v>www.moew.government.bg</v>
      </c>
      <c r="H3" s="23"/>
      <c r="I3" s="5"/>
      <c r="J3" s="24" t="s">
        <v>5</v>
      </c>
      <c r="K3" s="22" t="str">
        <f>+'[2]TRIAL-BALANCE'!G6</f>
        <v>lpaunova@moew.government.bg</v>
      </c>
      <c r="L3" s="25"/>
      <c r="M3" s="25"/>
      <c r="N3" s="23"/>
      <c r="O3" s="12"/>
      <c r="P3" s="12"/>
      <c r="Q3" s="12"/>
      <c r="R3" s="12"/>
      <c r="S3" s="12"/>
      <c r="T3" s="12"/>
      <c r="U3" s="12"/>
      <c r="V3" s="12"/>
      <c r="W3" s="12"/>
      <c r="X3" s="12"/>
      <c r="Y3" s="12"/>
      <c r="Z3" s="12"/>
    </row>
    <row r="4" spans="1:26" ht="15" customHeight="1" x14ac:dyDescent="0.25">
      <c r="A4" s="5"/>
      <c r="B4" s="5"/>
      <c r="C4" s="5"/>
      <c r="D4" s="5"/>
      <c r="E4" s="26"/>
      <c r="F4" s="5"/>
      <c r="G4" s="26"/>
      <c r="H4" s="27"/>
      <c r="I4" s="5"/>
      <c r="J4" s="17"/>
      <c r="K4" s="10"/>
      <c r="L4" s="5"/>
      <c r="M4" s="17"/>
      <c r="N4" s="17"/>
      <c r="O4" s="12"/>
      <c r="P4" s="12"/>
      <c r="Q4" s="12"/>
      <c r="R4" s="12"/>
      <c r="S4" s="12"/>
      <c r="T4" s="12"/>
      <c r="U4" s="12"/>
      <c r="V4" s="12"/>
      <c r="W4" s="12"/>
      <c r="X4" s="12"/>
      <c r="Y4" s="12"/>
      <c r="Z4" s="12"/>
    </row>
    <row r="5" spans="1:26" ht="18.75" customHeight="1" x14ac:dyDescent="0.3">
      <c r="A5" s="28" t="s">
        <v>6</v>
      </c>
      <c r="B5" s="29"/>
      <c r="C5" s="30"/>
      <c r="D5" s="31"/>
      <c r="E5" s="32" t="str">
        <f>+'[2]TRIAL-BALANCE'!H12</f>
        <v>31 декември 2017 г.</v>
      </c>
      <c r="F5" s="32"/>
      <c r="G5" s="31"/>
      <c r="H5" s="33" t="str">
        <f>+A1</f>
        <v>МИНИСТЕРСТВО НА ОКОЛНАТА СРЕДА И ВОДИТЕ</v>
      </c>
      <c r="I5" s="34"/>
      <c r="J5" s="35"/>
      <c r="K5" s="35"/>
      <c r="L5" s="36"/>
      <c r="M5" s="37" t="str">
        <f>+'[2]TRIAL-BALANCE'!F10</f>
        <v>/СБОРНА/</v>
      </c>
      <c r="N5" s="38" t="s">
        <v>7</v>
      </c>
      <c r="O5" s="12"/>
      <c r="P5" s="12"/>
      <c r="Q5" s="12"/>
      <c r="R5" s="12"/>
      <c r="S5" s="12"/>
      <c r="T5" s="12"/>
      <c r="U5" s="12"/>
      <c r="V5" s="12"/>
      <c r="W5" s="12"/>
      <c r="X5" s="12"/>
      <c r="Y5" s="12"/>
      <c r="Z5" s="12"/>
    </row>
    <row r="6" spans="1:26" ht="15.75" customHeight="1" thickBot="1" x14ac:dyDescent="0.35">
      <c r="A6" s="39"/>
      <c r="B6" s="40"/>
      <c r="C6" s="26"/>
      <c r="D6" s="41"/>
      <c r="E6" s="42"/>
      <c r="F6" s="26"/>
      <c r="G6" s="42"/>
      <c r="H6" s="17"/>
      <c r="I6" s="26"/>
      <c r="J6" s="17"/>
      <c r="K6" s="17"/>
      <c r="L6" s="26"/>
      <c r="M6" s="39"/>
      <c r="N6" s="17"/>
      <c r="O6" s="12"/>
      <c r="P6" s="12"/>
      <c r="Q6" s="12"/>
      <c r="R6" s="12"/>
      <c r="S6" s="12"/>
      <c r="T6" s="12"/>
      <c r="U6" s="12"/>
      <c r="V6" s="12"/>
      <c r="W6" s="12"/>
      <c r="X6" s="12"/>
      <c r="Y6" s="12"/>
      <c r="Z6" s="12"/>
    </row>
    <row r="7" spans="1:26" ht="12.75" customHeight="1" thickTop="1" x14ac:dyDescent="0.25">
      <c r="A7" s="43"/>
      <c r="B7" s="44" t="s">
        <v>8</v>
      </c>
      <c r="C7" s="45"/>
      <c r="D7" s="46" t="s">
        <v>9</v>
      </c>
      <c r="E7" s="47"/>
      <c r="F7" s="45"/>
      <c r="G7" s="48" t="s">
        <v>10</v>
      </c>
      <c r="H7" s="47"/>
      <c r="I7" s="45"/>
      <c r="J7" s="46" t="s">
        <v>11</v>
      </c>
      <c r="K7" s="49"/>
      <c r="L7" s="45"/>
      <c r="M7" s="50" t="s">
        <v>12</v>
      </c>
      <c r="N7" s="51"/>
      <c r="O7" s="12"/>
      <c r="P7" s="12"/>
      <c r="Q7" s="12"/>
      <c r="R7" s="12"/>
      <c r="S7" s="12"/>
      <c r="T7" s="12"/>
      <c r="U7" s="12"/>
      <c r="V7" s="12"/>
      <c r="W7" s="12"/>
      <c r="X7" s="12"/>
      <c r="Y7" s="12"/>
      <c r="Z7" s="12"/>
    </row>
    <row r="8" spans="1:26" ht="14.25" customHeight="1" thickBot="1" x14ac:dyDescent="0.3">
      <c r="A8" s="52" t="s">
        <v>13</v>
      </c>
      <c r="B8" s="53"/>
      <c r="C8" s="45"/>
      <c r="D8" s="54" t="s">
        <v>14</v>
      </c>
      <c r="E8" s="55"/>
      <c r="F8" s="45"/>
      <c r="G8" s="56" t="s">
        <v>15</v>
      </c>
      <c r="H8" s="55"/>
      <c r="I8" s="45" t="s">
        <v>16</v>
      </c>
      <c r="J8" s="57" t="s">
        <v>17</v>
      </c>
      <c r="K8" s="58"/>
      <c r="L8" s="45"/>
      <c r="M8" s="59"/>
      <c r="N8" s="60"/>
      <c r="O8" s="12"/>
      <c r="P8" s="12"/>
      <c r="Q8" s="12"/>
      <c r="R8" s="12"/>
      <c r="S8" s="12"/>
      <c r="T8" s="12"/>
      <c r="U8" s="12"/>
      <c r="V8" s="12"/>
      <c r="W8" s="12"/>
      <c r="X8" s="12"/>
      <c r="Y8" s="12"/>
      <c r="Z8" s="12"/>
    </row>
    <row r="9" spans="1:26" ht="30.75" customHeight="1" thickBot="1" x14ac:dyDescent="0.3">
      <c r="A9" s="61"/>
      <c r="B9" s="62"/>
      <c r="C9" s="26"/>
      <c r="D9" s="63" t="s">
        <v>18</v>
      </c>
      <c r="E9" s="64" t="s">
        <v>19</v>
      </c>
      <c r="F9" s="26"/>
      <c r="G9" s="63" t="s">
        <v>18</v>
      </c>
      <c r="H9" s="64" t="s">
        <v>19</v>
      </c>
      <c r="I9" s="26"/>
      <c r="J9" s="63" t="s">
        <v>18</v>
      </c>
      <c r="K9" s="64" t="s">
        <v>19</v>
      </c>
      <c r="L9" s="26"/>
      <c r="M9" s="63" t="s">
        <v>18</v>
      </c>
      <c r="N9" s="64" t="s">
        <v>19</v>
      </c>
      <c r="O9" s="12"/>
      <c r="P9" s="12"/>
      <c r="Q9" s="12"/>
      <c r="R9" s="12"/>
      <c r="S9" s="12"/>
      <c r="T9" s="12"/>
      <c r="U9" s="12"/>
      <c r="V9" s="12"/>
      <c r="W9" s="12"/>
      <c r="X9" s="12"/>
      <c r="Y9" s="12"/>
      <c r="Z9" s="12"/>
    </row>
    <row r="10" spans="1:26" ht="15" customHeight="1" thickBot="1" x14ac:dyDescent="0.3">
      <c r="A10" s="65" t="s">
        <v>20</v>
      </c>
      <c r="B10" s="66" t="s">
        <v>21</v>
      </c>
      <c r="C10" s="26"/>
      <c r="D10" s="67">
        <v>1</v>
      </c>
      <c r="E10" s="68">
        <v>2</v>
      </c>
      <c r="F10" s="26"/>
      <c r="G10" s="67">
        <v>3</v>
      </c>
      <c r="H10" s="68">
        <v>4</v>
      </c>
      <c r="I10" s="26"/>
      <c r="J10" s="67">
        <v>5</v>
      </c>
      <c r="K10" s="68">
        <v>6</v>
      </c>
      <c r="L10" s="26"/>
      <c r="M10" s="67">
        <v>7</v>
      </c>
      <c r="N10" s="68">
        <v>8</v>
      </c>
      <c r="O10" s="12"/>
      <c r="P10" s="12"/>
      <c r="Q10" s="12"/>
      <c r="R10" s="12"/>
      <c r="S10" s="12"/>
      <c r="T10" s="12"/>
      <c r="U10" s="12"/>
      <c r="V10" s="12"/>
      <c r="W10" s="12"/>
      <c r="X10" s="12"/>
      <c r="Y10" s="12"/>
      <c r="Z10" s="12"/>
    </row>
    <row r="11" spans="1:26" ht="28.5" customHeight="1" x14ac:dyDescent="0.25">
      <c r="A11" s="69" t="s">
        <v>22</v>
      </c>
      <c r="B11" s="70"/>
      <c r="C11" s="26"/>
      <c r="D11" s="71" t="str">
        <f>+IF(D76=0," ","НЕРАВНЕНИЕ !")</f>
        <v xml:space="preserve"> </v>
      </c>
      <c r="E11" s="72" t="str">
        <f>+IF(E76=0," ","НЕРАВНЕНИЕ !")</f>
        <v xml:space="preserve"> </v>
      </c>
      <c r="F11" s="73"/>
      <c r="G11" s="71" t="str">
        <f>+IF(G76=0," ","НЕРАВНЕНИЕ !")</f>
        <v xml:space="preserve"> </v>
      </c>
      <c r="H11" s="72" t="str">
        <f>+IF(H76=0," ","НЕРАВНЕНИЕ !")</f>
        <v xml:space="preserve"> </v>
      </c>
      <c r="I11" s="73"/>
      <c r="J11" s="71" t="str">
        <f>+IF(J76=0," ","НЕРАВНЕНИЕ !")</f>
        <v xml:space="preserve"> </v>
      </c>
      <c r="K11" s="72" t="str">
        <f>+IF(K76=0," ","НЕРАВНЕНИЕ !")</f>
        <v xml:space="preserve"> </v>
      </c>
      <c r="L11" s="73"/>
      <c r="M11" s="71" t="str">
        <f>+IF(M76=0," ","НЕРАВНЕНИЕ !")</f>
        <v xml:space="preserve"> </v>
      </c>
      <c r="N11" s="72" t="str">
        <f>+IF(N76=0," ","НЕРАВНЕНИЕ !")</f>
        <v xml:space="preserve"> </v>
      </c>
      <c r="O11" s="12"/>
      <c r="P11" s="12"/>
      <c r="Q11" s="12"/>
      <c r="R11" s="12"/>
      <c r="S11" s="12"/>
      <c r="T11" s="12"/>
      <c r="U11" s="12"/>
      <c r="V11" s="12"/>
      <c r="W11" s="12"/>
      <c r="X11" s="12"/>
      <c r="Y11" s="12"/>
      <c r="Z11" s="12"/>
    </row>
    <row r="12" spans="1:26" ht="15.75" x14ac:dyDescent="0.25">
      <c r="A12" s="74" t="s">
        <v>23</v>
      </c>
      <c r="B12" s="75">
        <v>1061</v>
      </c>
      <c r="C12" s="26"/>
      <c r="D12" s="76"/>
      <c r="E12" s="77"/>
      <c r="F12" s="73"/>
      <c r="G12" s="76"/>
      <c r="H12" s="77"/>
      <c r="I12" s="73"/>
      <c r="J12" s="76"/>
      <c r="K12" s="77"/>
      <c r="L12" s="73"/>
      <c r="M12" s="78">
        <f>+D12+G12+J12</f>
        <v>0</v>
      </c>
      <c r="N12" s="79">
        <f>+E12+H12+K12</f>
        <v>0</v>
      </c>
      <c r="O12" s="12"/>
      <c r="P12" s="12"/>
      <c r="Q12" s="12"/>
      <c r="R12" s="12"/>
      <c r="S12" s="12"/>
      <c r="T12" s="12"/>
      <c r="U12" s="12"/>
      <c r="V12" s="12"/>
      <c r="W12" s="12"/>
      <c r="X12" s="12"/>
      <c r="Y12" s="12"/>
      <c r="Z12" s="12"/>
    </row>
    <row r="13" spans="1:26" ht="15.75" x14ac:dyDescent="0.25">
      <c r="A13" s="80" t="s">
        <v>24</v>
      </c>
      <c r="B13" s="81">
        <v>1062</v>
      </c>
      <c r="C13" s="26"/>
      <c r="D13" s="82"/>
      <c r="E13" s="83"/>
      <c r="F13" s="73"/>
      <c r="G13" s="82"/>
      <c r="H13" s="83"/>
      <c r="I13" s="73"/>
      <c r="J13" s="84"/>
      <c r="K13" s="83"/>
      <c r="L13" s="73"/>
      <c r="M13" s="85">
        <f>+D13+G13+J13</f>
        <v>0</v>
      </c>
      <c r="N13" s="86">
        <f>+E13+H13+K13</f>
        <v>0</v>
      </c>
      <c r="O13" s="12"/>
      <c r="P13" s="12"/>
      <c r="Q13" s="12"/>
      <c r="R13" s="12"/>
      <c r="S13" s="12"/>
      <c r="T13" s="12"/>
      <c r="U13" s="12"/>
      <c r="V13" s="12"/>
      <c r="W13" s="12"/>
      <c r="X13" s="12"/>
      <c r="Y13" s="12"/>
      <c r="Z13" s="12"/>
    </row>
    <row r="14" spans="1:26" ht="15.75" x14ac:dyDescent="0.25">
      <c r="A14" s="87" t="s">
        <v>25</v>
      </c>
      <c r="B14" s="88">
        <v>1060</v>
      </c>
      <c r="C14" s="26"/>
      <c r="D14" s="89">
        <f>+D12+D13</f>
        <v>0</v>
      </c>
      <c r="E14" s="90">
        <f>+E12+E13</f>
        <v>0</v>
      </c>
      <c r="F14" s="73"/>
      <c r="G14" s="89">
        <f>+G12+G13</f>
        <v>0</v>
      </c>
      <c r="H14" s="90">
        <f>+H12+H13</f>
        <v>0</v>
      </c>
      <c r="I14" s="73"/>
      <c r="J14" s="89">
        <f>+J12+J13</f>
        <v>0</v>
      </c>
      <c r="K14" s="90">
        <f>+K12+K13</f>
        <v>0</v>
      </c>
      <c r="L14" s="73"/>
      <c r="M14" s="89">
        <f>+M12+M13</f>
        <v>0</v>
      </c>
      <c r="N14" s="90">
        <f>+N12+N13</f>
        <v>0</v>
      </c>
      <c r="O14" s="12"/>
      <c r="P14" s="12"/>
      <c r="Q14" s="12"/>
      <c r="R14" s="12"/>
      <c r="S14" s="12"/>
      <c r="T14" s="12"/>
      <c r="U14" s="12"/>
      <c r="V14" s="12"/>
      <c r="W14" s="12"/>
      <c r="X14" s="12"/>
      <c r="Y14" s="12"/>
      <c r="Z14" s="12"/>
    </row>
    <row r="15" spans="1:26" ht="30" customHeight="1" x14ac:dyDescent="0.25">
      <c r="A15" s="69" t="s">
        <v>26</v>
      </c>
      <c r="B15" s="70"/>
      <c r="C15" s="26"/>
      <c r="D15" s="71" t="str">
        <f>+IF(D78=0," ","НЕРАВНЕНИЕ !")</f>
        <v xml:space="preserve"> </v>
      </c>
      <c r="E15" s="72" t="str">
        <f>+IF(E78=0," ","НЕРАВНЕНИЕ !")</f>
        <v xml:space="preserve"> </v>
      </c>
      <c r="F15" s="73"/>
      <c r="G15" s="71" t="str">
        <f>+IF(G78=0," ","НЕРАВНЕНИЕ !")</f>
        <v xml:space="preserve"> </v>
      </c>
      <c r="H15" s="72" t="str">
        <f>+IF(H78=0," ","НЕРАВНЕНИЕ !")</f>
        <v xml:space="preserve"> </v>
      </c>
      <c r="I15" s="73"/>
      <c r="J15" s="71" t="str">
        <f>+IF(J78=0," ","НЕРАВНЕНИЕ !")</f>
        <v xml:space="preserve"> </v>
      </c>
      <c r="K15" s="72" t="str">
        <f>+IF(K78=0," ","НЕРАВНЕНИЕ !")</f>
        <v xml:space="preserve"> </v>
      </c>
      <c r="L15" s="73"/>
      <c r="M15" s="71" t="str">
        <f>+IF(M78=0," ","НЕРАВНЕНИЕ !")</f>
        <v xml:space="preserve"> </v>
      </c>
      <c r="N15" s="72" t="str">
        <f>+IF(N78=0," ","НЕРАВНЕНИЕ !")</f>
        <v xml:space="preserve"> </v>
      </c>
      <c r="O15" s="12"/>
      <c r="P15" s="12"/>
      <c r="Q15" s="12"/>
      <c r="R15" s="12"/>
      <c r="S15" s="12"/>
      <c r="T15" s="12"/>
      <c r="U15" s="12"/>
      <c r="V15" s="12"/>
      <c r="W15" s="12"/>
      <c r="X15" s="12"/>
      <c r="Y15" s="12"/>
      <c r="Z15" s="12"/>
    </row>
    <row r="16" spans="1:26" ht="15.75" x14ac:dyDescent="0.25">
      <c r="A16" s="91" t="s">
        <v>27</v>
      </c>
      <c r="B16" s="75">
        <v>1071</v>
      </c>
      <c r="C16" s="26"/>
      <c r="D16" s="92">
        <v>30148093.75</v>
      </c>
      <c r="E16" s="77">
        <v>31238551.109999999</v>
      </c>
      <c r="F16" s="73"/>
      <c r="G16" s="92"/>
      <c r="H16" s="77"/>
      <c r="I16" s="73"/>
      <c r="J16" s="92"/>
      <c r="K16" s="77"/>
      <c r="L16" s="73"/>
      <c r="M16" s="78">
        <f t="shared" ref="M16:N21" si="0">+D16+G16+J16</f>
        <v>30148093.75</v>
      </c>
      <c r="N16" s="79">
        <f t="shared" si="0"/>
        <v>31238551.109999999</v>
      </c>
      <c r="O16" s="12"/>
      <c r="P16" s="12"/>
      <c r="Q16" s="12"/>
      <c r="R16" s="12"/>
      <c r="S16" s="12"/>
      <c r="T16" s="12"/>
      <c r="U16" s="12"/>
      <c r="V16" s="12"/>
      <c r="W16" s="12"/>
      <c r="X16" s="12"/>
      <c r="Y16" s="12"/>
      <c r="Z16" s="12"/>
    </row>
    <row r="17" spans="1:26" ht="15.75" x14ac:dyDescent="0.25">
      <c r="A17" s="93" t="s">
        <v>28</v>
      </c>
      <c r="B17" s="94">
        <v>1072</v>
      </c>
      <c r="C17" s="26"/>
      <c r="D17" s="95">
        <v>2771.5</v>
      </c>
      <c r="E17" s="96">
        <v>2771.5</v>
      </c>
      <c r="F17" s="73"/>
      <c r="G17" s="95"/>
      <c r="H17" s="96"/>
      <c r="I17" s="73"/>
      <c r="J17" s="95"/>
      <c r="K17" s="96"/>
      <c r="L17" s="73"/>
      <c r="M17" s="97">
        <f t="shared" si="0"/>
        <v>2771.5</v>
      </c>
      <c r="N17" s="98">
        <f t="shared" si="0"/>
        <v>2771.5</v>
      </c>
      <c r="O17" s="12"/>
      <c r="P17" s="12"/>
      <c r="Q17" s="12"/>
      <c r="R17" s="12"/>
      <c r="S17" s="12"/>
      <c r="T17" s="12"/>
      <c r="U17" s="12"/>
      <c r="V17" s="12"/>
      <c r="W17" s="12"/>
      <c r="X17" s="12"/>
      <c r="Y17" s="12"/>
      <c r="Z17" s="12"/>
    </row>
    <row r="18" spans="1:26" ht="15.75" x14ac:dyDescent="0.25">
      <c r="A18" s="93" t="s">
        <v>29</v>
      </c>
      <c r="B18" s="94">
        <v>1073</v>
      </c>
      <c r="C18" s="26"/>
      <c r="D18" s="95"/>
      <c r="E18" s="96"/>
      <c r="F18" s="73"/>
      <c r="G18" s="95"/>
      <c r="H18" s="96"/>
      <c r="I18" s="73"/>
      <c r="J18" s="95"/>
      <c r="K18" s="96"/>
      <c r="L18" s="73"/>
      <c r="M18" s="97">
        <f t="shared" si="0"/>
        <v>0</v>
      </c>
      <c r="N18" s="98">
        <f t="shared" si="0"/>
        <v>0</v>
      </c>
      <c r="O18" s="12"/>
      <c r="P18" s="12"/>
      <c r="Q18" s="12"/>
      <c r="R18" s="12"/>
      <c r="S18" s="12"/>
      <c r="T18" s="12"/>
      <c r="U18" s="12"/>
      <c r="V18" s="12"/>
      <c r="W18" s="12"/>
      <c r="X18" s="12"/>
      <c r="Y18" s="12"/>
      <c r="Z18" s="12"/>
    </row>
    <row r="19" spans="1:26" ht="15.75" x14ac:dyDescent="0.25">
      <c r="A19" s="93" t="s">
        <v>30</v>
      </c>
      <c r="B19" s="94">
        <v>1074</v>
      </c>
      <c r="C19" s="26"/>
      <c r="D19" s="95"/>
      <c r="E19" s="96"/>
      <c r="F19" s="73"/>
      <c r="G19" s="95"/>
      <c r="H19" s="96"/>
      <c r="I19" s="73"/>
      <c r="J19" s="95"/>
      <c r="K19" s="96"/>
      <c r="L19" s="73"/>
      <c r="M19" s="97">
        <f t="shared" si="0"/>
        <v>0</v>
      </c>
      <c r="N19" s="98">
        <f t="shared" si="0"/>
        <v>0</v>
      </c>
      <c r="O19" s="12"/>
      <c r="P19" s="12"/>
      <c r="Q19" s="12"/>
      <c r="R19" s="12"/>
      <c r="S19" s="12"/>
      <c r="T19" s="12"/>
      <c r="U19" s="12"/>
      <c r="V19" s="12"/>
      <c r="W19" s="12"/>
      <c r="X19" s="12"/>
      <c r="Y19" s="12"/>
      <c r="Z19" s="12"/>
    </row>
    <row r="20" spans="1:26" ht="15.75" x14ac:dyDescent="0.25">
      <c r="A20" s="93" t="s">
        <v>31</v>
      </c>
      <c r="B20" s="94">
        <v>1075</v>
      </c>
      <c r="C20" s="26"/>
      <c r="D20" s="99">
        <v>0</v>
      </c>
      <c r="E20" s="100">
        <v>0</v>
      </c>
      <c r="F20" s="73"/>
      <c r="G20" s="99">
        <v>0</v>
      </c>
      <c r="H20" s="100">
        <v>0</v>
      </c>
      <c r="I20" s="73"/>
      <c r="J20" s="99">
        <v>0</v>
      </c>
      <c r="K20" s="100">
        <v>0</v>
      </c>
      <c r="L20" s="73"/>
      <c r="M20" s="97">
        <f t="shared" si="0"/>
        <v>0</v>
      </c>
      <c r="N20" s="98">
        <f t="shared" si="0"/>
        <v>0</v>
      </c>
      <c r="O20" s="12"/>
      <c r="P20" s="12"/>
      <c r="Q20" s="12"/>
      <c r="R20" s="12"/>
      <c r="S20" s="12"/>
      <c r="T20" s="12"/>
      <c r="U20" s="12"/>
      <c r="V20" s="12"/>
      <c r="W20" s="12"/>
      <c r="X20" s="12"/>
      <c r="Y20" s="12"/>
      <c r="Z20" s="12"/>
    </row>
    <row r="21" spans="1:26" ht="15.75" x14ac:dyDescent="0.25">
      <c r="A21" s="80" t="s">
        <v>32</v>
      </c>
      <c r="B21" s="81">
        <v>1076</v>
      </c>
      <c r="C21" s="26"/>
      <c r="D21" s="84">
        <v>2306.9499999999998</v>
      </c>
      <c r="E21" s="83">
        <v>1538032.59</v>
      </c>
      <c r="F21" s="73"/>
      <c r="G21" s="84"/>
      <c r="H21" s="83"/>
      <c r="I21" s="73"/>
      <c r="J21" s="84"/>
      <c r="K21" s="83"/>
      <c r="L21" s="73"/>
      <c r="M21" s="85">
        <f t="shared" si="0"/>
        <v>2306.9499999999998</v>
      </c>
      <c r="N21" s="86">
        <f t="shared" si="0"/>
        <v>1538032.59</v>
      </c>
      <c r="O21" s="12"/>
      <c r="P21" s="12"/>
      <c r="Q21" s="12"/>
      <c r="R21" s="12"/>
      <c r="S21" s="12"/>
      <c r="T21" s="12"/>
      <c r="U21" s="12"/>
      <c r="V21" s="12"/>
      <c r="W21" s="12"/>
      <c r="X21" s="12"/>
      <c r="Y21" s="12"/>
      <c r="Z21" s="12"/>
    </row>
    <row r="22" spans="1:26" ht="15.75" x14ac:dyDescent="0.25">
      <c r="A22" s="87" t="s">
        <v>33</v>
      </c>
      <c r="B22" s="88">
        <v>1070</v>
      </c>
      <c r="C22" s="26"/>
      <c r="D22" s="89">
        <f>+D16+D17+D18+D19+D20+D21</f>
        <v>30153172.199999999</v>
      </c>
      <c r="E22" s="90">
        <f>+E16+E17+E18+E19+E20+E21</f>
        <v>32779355.199999999</v>
      </c>
      <c r="F22" s="73"/>
      <c r="G22" s="89">
        <f>+G16+G17+G18+G19+G20+G21</f>
        <v>0</v>
      </c>
      <c r="H22" s="90">
        <f>+H16+H17+H18+H19+H20+H21</f>
        <v>0</v>
      </c>
      <c r="I22" s="73"/>
      <c r="J22" s="89">
        <f>+J16+J17+J18+J19+J20+J21</f>
        <v>0</v>
      </c>
      <c r="K22" s="90">
        <f>+K16+K17+K18+K19+K20+K21</f>
        <v>0</v>
      </c>
      <c r="L22" s="73"/>
      <c r="M22" s="89">
        <f>+M16+M17+M18+M19+M20+M21</f>
        <v>30153172.199999999</v>
      </c>
      <c r="N22" s="90">
        <f>+N16+N17+N18+N19+N20+N21</f>
        <v>32779355.199999999</v>
      </c>
      <c r="O22" s="12"/>
      <c r="P22" s="12"/>
      <c r="Q22" s="12"/>
      <c r="R22" s="12"/>
      <c r="S22" s="12"/>
      <c r="T22" s="12"/>
      <c r="U22" s="12"/>
      <c r="V22" s="12"/>
      <c r="W22" s="12"/>
      <c r="X22" s="12"/>
      <c r="Y22" s="12"/>
      <c r="Z22" s="12"/>
    </row>
    <row r="23" spans="1:26" ht="29.25" customHeight="1" x14ac:dyDescent="0.25">
      <c r="A23" s="69" t="s">
        <v>34</v>
      </c>
      <c r="B23" s="70"/>
      <c r="C23" s="26"/>
      <c r="D23" s="71" t="str">
        <f>+IF(D80=0," ","НЕРАВНЕНИЕ !")</f>
        <v xml:space="preserve"> </v>
      </c>
      <c r="E23" s="72" t="str">
        <f>+IF(E80=0," ","НЕРАВНЕНИЕ !")</f>
        <v xml:space="preserve"> </v>
      </c>
      <c r="F23" s="73"/>
      <c r="G23" s="71" t="str">
        <f>+IF(G80=0," ","НЕРАВНЕНИЕ !")</f>
        <v xml:space="preserve"> </v>
      </c>
      <c r="H23" s="72" t="str">
        <f>+IF(H80=0," ","НЕРАВНЕНИЕ !")</f>
        <v xml:space="preserve"> </v>
      </c>
      <c r="I23" s="73"/>
      <c r="J23" s="71" t="str">
        <f>+IF(J80=0," ","НЕРАВНЕНИЕ !")</f>
        <v xml:space="preserve"> </v>
      </c>
      <c r="K23" s="72" t="str">
        <f>+IF(K80=0," ","НЕРАВНЕНИЕ !")</f>
        <v xml:space="preserve"> </v>
      </c>
      <c r="L23" s="73"/>
      <c r="M23" s="71" t="str">
        <f>+IF(M80=0," ","НЕРАВНЕНИЕ !")</f>
        <v xml:space="preserve"> </v>
      </c>
      <c r="N23" s="72" t="str">
        <f>+IF(N80=0," ","НЕРАВНЕНИЕ !")</f>
        <v xml:space="preserve"> </v>
      </c>
      <c r="O23" s="12"/>
      <c r="P23" s="12"/>
      <c r="Q23" s="12"/>
      <c r="R23" s="12"/>
      <c r="S23" s="12"/>
      <c r="T23" s="12"/>
      <c r="U23" s="12"/>
      <c r="V23" s="12"/>
      <c r="W23" s="12"/>
      <c r="X23" s="12"/>
      <c r="Y23" s="12"/>
      <c r="Z23" s="12"/>
    </row>
    <row r="24" spans="1:26" ht="15.75" x14ac:dyDescent="0.25">
      <c r="A24" s="91" t="s">
        <v>27</v>
      </c>
      <c r="B24" s="75">
        <v>1081</v>
      </c>
      <c r="C24" s="26"/>
      <c r="D24" s="92"/>
      <c r="E24" s="101"/>
      <c r="F24" s="73"/>
      <c r="G24" s="92"/>
      <c r="H24" s="101"/>
      <c r="I24" s="73"/>
      <c r="J24" s="92"/>
      <c r="K24" s="101"/>
      <c r="L24" s="73"/>
      <c r="M24" s="78">
        <f t="shared" ref="M24:N29" si="1">+D24+G24+J24</f>
        <v>0</v>
      </c>
      <c r="N24" s="79">
        <f t="shared" si="1"/>
        <v>0</v>
      </c>
      <c r="O24" s="12"/>
      <c r="P24" s="12"/>
      <c r="Q24" s="12"/>
      <c r="R24" s="12"/>
      <c r="S24" s="12"/>
      <c r="T24" s="12"/>
      <c r="U24" s="12"/>
      <c r="V24" s="12"/>
      <c r="W24" s="12"/>
      <c r="X24" s="12"/>
      <c r="Y24" s="12"/>
      <c r="Z24" s="12"/>
    </row>
    <row r="25" spans="1:26" ht="15.75" x14ac:dyDescent="0.25">
      <c r="A25" s="93" t="s">
        <v>28</v>
      </c>
      <c r="B25" s="94">
        <v>1082</v>
      </c>
      <c r="C25" s="26"/>
      <c r="D25" s="95"/>
      <c r="E25" s="102"/>
      <c r="F25" s="73"/>
      <c r="G25" s="95"/>
      <c r="H25" s="102"/>
      <c r="I25" s="73"/>
      <c r="J25" s="95"/>
      <c r="K25" s="102"/>
      <c r="L25" s="73"/>
      <c r="M25" s="97">
        <f t="shared" si="1"/>
        <v>0</v>
      </c>
      <c r="N25" s="98">
        <f t="shared" si="1"/>
        <v>0</v>
      </c>
      <c r="O25" s="12"/>
      <c r="P25" s="12"/>
      <c r="Q25" s="12"/>
      <c r="R25" s="12"/>
      <c r="S25" s="12"/>
      <c r="T25" s="12"/>
      <c r="U25" s="12"/>
      <c r="V25" s="12"/>
      <c r="W25" s="12"/>
      <c r="X25" s="12"/>
      <c r="Y25" s="12"/>
      <c r="Z25" s="12"/>
    </row>
    <row r="26" spans="1:26" ht="15.75" x14ac:dyDescent="0.25">
      <c r="A26" s="93" t="s">
        <v>29</v>
      </c>
      <c r="B26" s="94">
        <v>1083</v>
      </c>
      <c r="C26" s="26"/>
      <c r="D26" s="95"/>
      <c r="E26" s="102"/>
      <c r="F26" s="73"/>
      <c r="G26" s="95"/>
      <c r="H26" s="102"/>
      <c r="I26" s="73"/>
      <c r="J26" s="95"/>
      <c r="K26" s="102"/>
      <c r="L26" s="73"/>
      <c r="M26" s="97">
        <f t="shared" si="1"/>
        <v>0</v>
      </c>
      <c r="N26" s="98">
        <f t="shared" si="1"/>
        <v>0</v>
      </c>
      <c r="O26" s="12"/>
      <c r="P26" s="12"/>
      <c r="Q26" s="12"/>
      <c r="R26" s="12"/>
      <c r="S26" s="12"/>
      <c r="T26" s="12"/>
      <c r="U26" s="12"/>
      <c r="V26" s="12"/>
      <c r="W26" s="12"/>
      <c r="X26" s="12"/>
      <c r="Y26" s="12"/>
      <c r="Z26" s="12"/>
    </row>
    <row r="27" spans="1:26" ht="15.75" x14ac:dyDescent="0.25">
      <c r="A27" s="93" t="s">
        <v>30</v>
      </c>
      <c r="B27" s="94">
        <v>1084</v>
      </c>
      <c r="C27" s="26"/>
      <c r="D27" s="95"/>
      <c r="E27" s="102"/>
      <c r="F27" s="73"/>
      <c r="G27" s="95"/>
      <c r="H27" s="102"/>
      <c r="I27" s="73"/>
      <c r="J27" s="95"/>
      <c r="K27" s="102"/>
      <c r="L27" s="73"/>
      <c r="M27" s="97">
        <f t="shared" si="1"/>
        <v>0</v>
      </c>
      <c r="N27" s="98">
        <f t="shared" si="1"/>
        <v>0</v>
      </c>
      <c r="O27" s="12"/>
      <c r="P27" s="12"/>
      <c r="Q27" s="12"/>
      <c r="R27" s="12"/>
      <c r="S27" s="12"/>
      <c r="T27" s="12"/>
      <c r="U27" s="12"/>
      <c r="V27" s="12"/>
      <c r="W27" s="12"/>
      <c r="X27" s="12"/>
      <c r="Y27" s="12"/>
      <c r="Z27" s="12"/>
    </row>
    <row r="28" spans="1:26" ht="15.75" x14ac:dyDescent="0.25">
      <c r="A28" s="93" t="s">
        <v>31</v>
      </c>
      <c r="B28" s="94">
        <v>1085</v>
      </c>
      <c r="C28" s="26"/>
      <c r="D28" s="99">
        <v>0</v>
      </c>
      <c r="E28" s="100">
        <v>0</v>
      </c>
      <c r="F28" s="73"/>
      <c r="G28" s="99">
        <v>0</v>
      </c>
      <c r="H28" s="100">
        <v>0</v>
      </c>
      <c r="I28" s="73"/>
      <c r="J28" s="99">
        <v>0</v>
      </c>
      <c r="K28" s="100">
        <v>0</v>
      </c>
      <c r="L28" s="73"/>
      <c r="M28" s="97">
        <f t="shared" si="1"/>
        <v>0</v>
      </c>
      <c r="N28" s="98">
        <f t="shared" si="1"/>
        <v>0</v>
      </c>
      <c r="O28" s="12"/>
      <c r="P28" s="12"/>
      <c r="Q28" s="12"/>
      <c r="R28" s="12"/>
      <c r="S28" s="12"/>
      <c r="T28" s="12"/>
      <c r="U28" s="12"/>
      <c r="V28" s="12"/>
      <c r="W28" s="12"/>
      <c r="X28" s="12"/>
      <c r="Y28" s="12"/>
      <c r="Z28" s="12"/>
    </row>
    <row r="29" spans="1:26" ht="15.75" x14ac:dyDescent="0.25">
      <c r="A29" s="80" t="s">
        <v>32</v>
      </c>
      <c r="B29" s="81">
        <v>1086</v>
      </c>
      <c r="C29" s="26"/>
      <c r="D29" s="95">
        <v>1170061.25</v>
      </c>
      <c r="E29" s="103">
        <v>1114632.1000000001</v>
      </c>
      <c r="F29" s="73"/>
      <c r="G29" s="95"/>
      <c r="H29" s="103"/>
      <c r="I29" s="73"/>
      <c r="J29" s="95"/>
      <c r="K29" s="103"/>
      <c r="L29" s="73"/>
      <c r="M29" s="85">
        <f t="shared" si="1"/>
        <v>1170061.25</v>
      </c>
      <c r="N29" s="86">
        <f t="shared" si="1"/>
        <v>1114632.1000000001</v>
      </c>
      <c r="O29" s="12"/>
      <c r="P29" s="12"/>
      <c r="Q29" s="12"/>
      <c r="R29" s="12"/>
      <c r="S29" s="12"/>
      <c r="T29" s="12"/>
      <c r="U29" s="12"/>
      <c r="V29" s="12"/>
      <c r="W29" s="12"/>
      <c r="X29" s="12"/>
      <c r="Y29" s="12"/>
      <c r="Z29" s="12"/>
    </row>
    <row r="30" spans="1:26" ht="15.75" x14ac:dyDescent="0.25">
      <c r="A30" s="87" t="s">
        <v>35</v>
      </c>
      <c r="B30" s="88">
        <v>1080</v>
      </c>
      <c r="C30" s="26"/>
      <c r="D30" s="89">
        <f>+D24+D25+D26+D27+D28+D29</f>
        <v>1170061.25</v>
      </c>
      <c r="E30" s="90">
        <f>+E24+E25+E26+E27+E28+E29</f>
        <v>1114632.1000000001</v>
      </c>
      <c r="F30" s="73"/>
      <c r="G30" s="89">
        <f>+G24+G25+G26+G27+G28+G29</f>
        <v>0</v>
      </c>
      <c r="H30" s="90">
        <f>+H24+H25+H26+H27+H28+H29</f>
        <v>0</v>
      </c>
      <c r="I30" s="73"/>
      <c r="J30" s="89">
        <f>+J24+J25+J26+J27+J28+J29</f>
        <v>0</v>
      </c>
      <c r="K30" s="90">
        <f>+K24+K25+K26+K27+K28+K29</f>
        <v>0</v>
      </c>
      <c r="L30" s="73"/>
      <c r="M30" s="89">
        <f>+M24+M25+M26+M27+M28+M29</f>
        <v>1170061.25</v>
      </c>
      <c r="N30" s="90">
        <f>+N24+N25+N26+N27+N28+N29</f>
        <v>1114632.1000000001</v>
      </c>
      <c r="O30" s="12"/>
      <c r="P30" s="12"/>
      <c r="Q30" s="12"/>
      <c r="R30" s="12"/>
      <c r="S30" s="12"/>
      <c r="T30" s="12"/>
      <c r="U30" s="12"/>
      <c r="V30" s="12"/>
      <c r="W30" s="12"/>
      <c r="X30" s="12"/>
      <c r="Y30" s="12"/>
      <c r="Z30" s="12"/>
    </row>
    <row r="31" spans="1:26" ht="3" customHeight="1" x14ac:dyDescent="0.25">
      <c r="A31" s="104"/>
      <c r="B31" s="105"/>
      <c r="C31" s="26"/>
      <c r="D31" s="106"/>
      <c r="E31" s="107"/>
      <c r="F31" s="73"/>
      <c r="G31" s="106"/>
      <c r="H31" s="107"/>
      <c r="I31" s="73"/>
      <c r="J31" s="106"/>
      <c r="K31" s="107"/>
      <c r="L31" s="73"/>
      <c r="M31" s="106"/>
      <c r="N31" s="107"/>
      <c r="O31" s="12"/>
      <c r="P31" s="12"/>
      <c r="Q31" s="12"/>
      <c r="R31" s="12"/>
      <c r="S31" s="12"/>
      <c r="T31" s="12"/>
      <c r="U31" s="12"/>
      <c r="V31" s="12"/>
      <c r="W31" s="12"/>
      <c r="X31" s="12"/>
      <c r="Y31" s="12"/>
      <c r="Z31" s="12"/>
    </row>
    <row r="32" spans="1:26" ht="16.5" thickBot="1" x14ac:dyDescent="0.3">
      <c r="A32" s="108" t="s">
        <v>36</v>
      </c>
      <c r="B32" s="109">
        <v>1200</v>
      </c>
      <c r="C32" s="26"/>
      <c r="D32" s="110">
        <f>+D14+D22+D30</f>
        <v>31323233.449999999</v>
      </c>
      <c r="E32" s="111">
        <f>+E14+E22+E30</f>
        <v>33893987.299999997</v>
      </c>
      <c r="F32" s="73"/>
      <c r="G32" s="110">
        <f>+G14+G22+G30</f>
        <v>0</v>
      </c>
      <c r="H32" s="111">
        <f>+H14+H22+H30</f>
        <v>0</v>
      </c>
      <c r="I32" s="73"/>
      <c r="J32" s="110">
        <f>+J14+J22+J30</f>
        <v>0</v>
      </c>
      <c r="K32" s="111">
        <f>+K14+K22+K30</f>
        <v>0</v>
      </c>
      <c r="L32" s="73"/>
      <c r="M32" s="110">
        <f>+M14+M22+M30</f>
        <v>31323233.449999999</v>
      </c>
      <c r="N32" s="111">
        <f>+N14+N22+N30</f>
        <v>33893987.299999997</v>
      </c>
      <c r="O32" s="12"/>
      <c r="P32" s="12"/>
      <c r="Q32" s="12"/>
      <c r="R32" s="12"/>
      <c r="S32" s="12"/>
      <c r="T32" s="12"/>
      <c r="U32" s="12"/>
      <c r="V32" s="12"/>
      <c r="W32" s="12"/>
      <c r="X32" s="12"/>
      <c r="Y32" s="12"/>
      <c r="Z32" s="12"/>
    </row>
    <row r="33" spans="1:26" ht="15.75" customHeight="1" thickTop="1" x14ac:dyDescent="0.3">
      <c r="A33" s="112"/>
      <c r="B33" s="113"/>
      <c r="C33" s="45"/>
      <c r="D33" s="114"/>
      <c r="E33" s="114"/>
      <c r="F33" s="115"/>
      <c r="G33" s="114"/>
      <c r="H33" s="114"/>
      <c r="I33" s="115"/>
      <c r="J33" s="114"/>
      <c r="K33" s="114"/>
      <c r="L33" s="115"/>
      <c r="M33" s="114"/>
      <c r="N33" s="114"/>
      <c r="O33" s="12"/>
      <c r="P33" s="12"/>
      <c r="Q33" s="12"/>
      <c r="R33" s="12"/>
      <c r="S33" s="12"/>
      <c r="T33" s="12"/>
      <c r="U33" s="12"/>
      <c r="V33" s="12"/>
      <c r="W33" s="12"/>
      <c r="X33" s="12"/>
      <c r="Y33" s="12"/>
      <c r="Z33" s="12"/>
    </row>
    <row r="34" spans="1:26" ht="3.75" customHeight="1" thickBot="1" x14ac:dyDescent="0.35">
      <c r="A34" s="112"/>
      <c r="B34" s="113"/>
      <c r="C34" s="26"/>
      <c r="D34" s="114"/>
      <c r="E34" s="114"/>
      <c r="F34" s="73"/>
      <c r="G34" s="114"/>
      <c r="H34" s="114"/>
      <c r="I34" s="73"/>
      <c r="J34" s="114"/>
      <c r="K34" s="114"/>
      <c r="L34" s="73"/>
      <c r="M34" s="114"/>
      <c r="N34" s="114"/>
      <c r="O34" s="12"/>
      <c r="P34" s="12"/>
      <c r="Q34" s="12"/>
      <c r="R34" s="12"/>
      <c r="S34" s="12"/>
      <c r="T34" s="12"/>
      <c r="U34" s="12"/>
      <c r="V34" s="12"/>
      <c r="W34" s="12"/>
      <c r="X34" s="12"/>
      <c r="Y34" s="12"/>
      <c r="Z34" s="12"/>
    </row>
    <row r="35" spans="1:26" ht="13.5" customHeight="1" thickTop="1" x14ac:dyDescent="0.25">
      <c r="A35" s="116"/>
      <c r="B35" s="117" t="s">
        <v>8</v>
      </c>
      <c r="C35" s="45"/>
      <c r="D35" s="46" t="s">
        <v>9</v>
      </c>
      <c r="E35" s="47"/>
      <c r="F35" s="115"/>
      <c r="G35" s="48" t="s">
        <v>10</v>
      </c>
      <c r="H35" s="47"/>
      <c r="I35" s="115"/>
      <c r="J35" s="46" t="s">
        <v>11</v>
      </c>
      <c r="K35" s="49"/>
      <c r="L35" s="115"/>
      <c r="M35" s="118" t="s">
        <v>12</v>
      </c>
      <c r="N35" s="119"/>
      <c r="O35" s="12"/>
      <c r="P35" s="12"/>
      <c r="Q35" s="12"/>
      <c r="R35" s="12"/>
      <c r="S35" s="12"/>
      <c r="T35" s="12"/>
      <c r="U35" s="12"/>
      <c r="V35" s="12"/>
      <c r="W35" s="12"/>
      <c r="X35" s="12"/>
      <c r="Y35" s="12"/>
      <c r="Z35" s="12"/>
    </row>
    <row r="36" spans="1:26" ht="12" customHeight="1" thickBot="1" x14ac:dyDescent="0.3">
      <c r="A36" s="120" t="s">
        <v>37</v>
      </c>
      <c r="B36" s="121"/>
      <c r="C36" s="45"/>
      <c r="D36" s="54" t="s">
        <v>14</v>
      </c>
      <c r="E36" s="55"/>
      <c r="F36" s="115"/>
      <c r="G36" s="56" t="s">
        <v>15</v>
      </c>
      <c r="H36" s="55"/>
      <c r="I36" s="115" t="s">
        <v>16</v>
      </c>
      <c r="J36" s="57" t="s">
        <v>17</v>
      </c>
      <c r="K36" s="58"/>
      <c r="L36" s="115"/>
      <c r="M36" s="122"/>
      <c r="N36" s="123"/>
      <c r="O36" s="12"/>
      <c r="P36" s="12"/>
      <c r="Q36" s="12"/>
      <c r="R36" s="12"/>
      <c r="S36" s="12"/>
      <c r="T36" s="12"/>
      <c r="U36" s="12"/>
      <c r="V36" s="12"/>
      <c r="W36" s="12"/>
      <c r="X36" s="12"/>
      <c r="Y36" s="12"/>
      <c r="Z36" s="12"/>
    </row>
    <row r="37" spans="1:26" ht="28.5" customHeight="1" thickBot="1" x14ac:dyDescent="0.3">
      <c r="A37" s="124" t="s">
        <v>38</v>
      </c>
      <c r="B37" s="125"/>
      <c r="C37" s="26"/>
      <c r="D37" s="126" t="s">
        <v>18</v>
      </c>
      <c r="E37" s="127" t="s">
        <v>19</v>
      </c>
      <c r="F37" s="73"/>
      <c r="G37" s="126" t="s">
        <v>18</v>
      </c>
      <c r="H37" s="127" t="s">
        <v>19</v>
      </c>
      <c r="I37" s="73"/>
      <c r="J37" s="126" t="s">
        <v>18</v>
      </c>
      <c r="K37" s="127" t="s">
        <v>19</v>
      </c>
      <c r="L37" s="73"/>
      <c r="M37" s="126" t="s">
        <v>18</v>
      </c>
      <c r="N37" s="127" t="s">
        <v>19</v>
      </c>
      <c r="O37" s="12"/>
      <c r="P37" s="12"/>
      <c r="Q37" s="12"/>
      <c r="R37" s="12"/>
      <c r="S37" s="12"/>
      <c r="T37" s="12"/>
      <c r="U37" s="12"/>
      <c r="V37" s="12"/>
      <c r="W37" s="12"/>
      <c r="X37" s="12"/>
      <c r="Y37" s="12"/>
      <c r="Z37" s="12"/>
    </row>
    <row r="38" spans="1:26" ht="15" customHeight="1" thickBot="1" x14ac:dyDescent="0.3">
      <c r="A38" s="128" t="s">
        <v>20</v>
      </c>
      <c r="B38" s="129" t="s">
        <v>21</v>
      </c>
      <c r="C38" s="26"/>
      <c r="D38" s="130">
        <v>1</v>
      </c>
      <c r="E38" s="131">
        <v>2</v>
      </c>
      <c r="F38" s="132"/>
      <c r="G38" s="130">
        <v>3</v>
      </c>
      <c r="H38" s="131">
        <v>4</v>
      </c>
      <c r="I38" s="132"/>
      <c r="J38" s="130">
        <v>5</v>
      </c>
      <c r="K38" s="131">
        <v>6</v>
      </c>
      <c r="L38" s="132"/>
      <c r="M38" s="130">
        <v>7</v>
      </c>
      <c r="N38" s="131">
        <v>8</v>
      </c>
      <c r="O38" s="12"/>
      <c r="P38" s="12"/>
      <c r="Q38" s="12"/>
      <c r="R38" s="12"/>
      <c r="S38" s="12"/>
      <c r="T38" s="12"/>
      <c r="U38" s="12"/>
      <c r="V38" s="12"/>
      <c r="W38" s="12"/>
      <c r="X38" s="12"/>
      <c r="Y38" s="12"/>
      <c r="Z38" s="12"/>
    </row>
    <row r="39" spans="1:26" ht="14.25" customHeight="1" x14ac:dyDescent="0.25">
      <c r="A39" s="133"/>
      <c r="B39" s="134"/>
      <c r="C39" s="26"/>
      <c r="D39" s="71" t="str">
        <f>+IF(D82=0," ","НЕРАВНЕНИЕ !")</f>
        <v xml:space="preserve"> </v>
      </c>
      <c r="E39" s="135" t="str">
        <f>+IF(E82=0," ","НЕРАВНЕНИЕ !")</f>
        <v xml:space="preserve"> </v>
      </c>
      <c r="F39" s="73"/>
      <c r="G39" s="71" t="str">
        <f>+IF(G82=0," ","НЕРАВНЕНИЕ !")</f>
        <v xml:space="preserve"> </v>
      </c>
      <c r="H39" s="135" t="str">
        <f>+IF(H82=0," ","НЕРАВНЕНИЕ !")</f>
        <v xml:space="preserve"> </v>
      </c>
      <c r="I39" s="73"/>
      <c r="J39" s="71" t="str">
        <f>+IF(J82=0," ","НЕРАВНЕНИЕ !")</f>
        <v xml:space="preserve"> </v>
      </c>
      <c r="K39" s="135" t="str">
        <f>+IF(K82=0," ","НЕРАВНЕНИЕ !")</f>
        <v xml:space="preserve"> </v>
      </c>
      <c r="L39" s="73"/>
      <c r="M39" s="71" t="str">
        <f>+IF(M82=0," ","НЕРАВНЕНИЕ !")</f>
        <v xml:space="preserve"> </v>
      </c>
      <c r="N39" s="135" t="str">
        <f>+IF(N82=0," ","НЕРАВНЕНИЕ !")</f>
        <v xml:space="preserve"> </v>
      </c>
      <c r="O39" s="12"/>
      <c r="P39" s="12"/>
      <c r="Q39" s="12"/>
      <c r="R39" s="12"/>
      <c r="S39" s="12"/>
      <c r="T39" s="12"/>
      <c r="U39" s="12"/>
      <c r="V39" s="12"/>
      <c r="W39" s="12"/>
      <c r="X39" s="12"/>
      <c r="Y39" s="12"/>
      <c r="Z39" s="12"/>
    </row>
    <row r="40" spans="1:26" ht="30" customHeight="1" x14ac:dyDescent="0.25">
      <c r="A40" s="136" t="s">
        <v>39</v>
      </c>
      <c r="B40" s="134"/>
      <c r="C40" s="26"/>
      <c r="D40" s="137"/>
      <c r="E40" s="138"/>
      <c r="F40" s="73"/>
      <c r="G40" s="137"/>
      <c r="H40" s="138"/>
      <c r="I40" s="73"/>
      <c r="J40" s="137"/>
      <c r="K40" s="138"/>
      <c r="L40" s="73"/>
      <c r="M40" s="137"/>
      <c r="N40" s="138"/>
      <c r="O40" s="12"/>
      <c r="P40" s="12"/>
      <c r="Q40" s="12"/>
      <c r="R40" s="12"/>
      <c r="S40" s="12"/>
      <c r="T40" s="12"/>
      <c r="U40" s="12"/>
      <c r="V40" s="12"/>
      <c r="W40" s="12"/>
      <c r="X40" s="12"/>
      <c r="Y40" s="12"/>
      <c r="Z40" s="12"/>
    </row>
    <row r="41" spans="1:26" ht="15.75" x14ac:dyDescent="0.25">
      <c r="A41" s="139" t="s">
        <v>40</v>
      </c>
      <c r="B41" s="140">
        <v>1511</v>
      </c>
      <c r="C41" s="26"/>
      <c r="D41" s="92"/>
      <c r="E41" s="141"/>
      <c r="F41" s="73"/>
      <c r="G41" s="142">
        <v>0</v>
      </c>
      <c r="H41" s="143">
        <v>0</v>
      </c>
      <c r="I41" s="73"/>
      <c r="J41" s="142">
        <v>0</v>
      </c>
      <c r="K41" s="143">
        <v>0</v>
      </c>
      <c r="L41" s="73"/>
      <c r="M41" s="78">
        <f t="shared" ref="M41:N46" si="2">+D41+G41+J41</f>
        <v>0</v>
      </c>
      <c r="N41" s="144">
        <f t="shared" si="2"/>
        <v>0</v>
      </c>
      <c r="O41" s="12"/>
      <c r="P41" s="12"/>
      <c r="Q41" s="12"/>
      <c r="R41" s="12"/>
      <c r="S41" s="12"/>
      <c r="T41" s="12"/>
      <c r="U41" s="12"/>
      <c r="V41" s="12"/>
      <c r="W41" s="12"/>
      <c r="X41" s="12"/>
      <c r="Y41" s="12"/>
      <c r="Z41" s="12"/>
    </row>
    <row r="42" spans="1:26" ht="15.75" x14ac:dyDescent="0.25">
      <c r="A42" s="145" t="s">
        <v>41</v>
      </c>
      <c r="B42" s="146">
        <v>1521</v>
      </c>
      <c r="C42" s="26"/>
      <c r="D42" s="84"/>
      <c r="E42" s="147"/>
      <c r="F42" s="73"/>
      <c r="G42" s="148">
        <v>0</v>
      </c>
      <c r="H42" s="149">
        <v>0</v>
      </c>
      <c r="I42" s="73"/>
      <c r="J42" s="148">
        <v>0</v>
      </c>
      <c r="K42" s="149">
        <v>0</v>
      </c>
      <c r="L42" s="73"/>
      <c r="M42" s="85">
        <f>+D42+G42+J42</f>
        <v>0</v>
      </c>
      <c r="N42" s="150">
        <f>+E42+H42+K42</f>
        <v>0</v>
      </c>
      <c r="O42" s="12"/>
      <c r="P42" s="12"/>
      <c r="Q42" s="12"/>
      <c r="R42" s="12"/>
      <c r="S42" s="12"/>
      <c r="T42" s="12"/>
      <c r="U42" s="12"/>
      <c r="V42" s="12"/>
      <c r="W42" s="12"/>
      <c r="X42" s="12"/>
      <c r="Y42" s="12"/>
      <c r="Z42" s="12"/>
    </row>
    <row r="43" spans="1:26" ht="15.75" x14ac:dyDescent="0.25">
      <c r="A43" s="151" t="s">
        <v>42</v>
      </c>
      <c r="B43" s="152">
        <v>1530</v>
      </c>
      <c r="C43" s="26"/>
      <c r="D43" s="89">
        <f>+D41+D42</f>
        <v>0</v>
      </c>
      <c r="E43" s="153">
        <f>+E41+E42</f>
        <v>0</v>
      </c>
      <c r="F43" s="73"/>
      <c r="G43" s="89">
        <f>+G41+G42</f>
        <v>0</v>
      </c>
      <c r="H43" s="153">
        <f>+H41+H42</f>
        <v>0</v>
      </c>
      <c r="I43" s="73"/>
      <c r="J43" s="89">
        <f>+J41+J42</f>
        <v>0</v>
      </c>
      <c r="K43" s="153">
        <f>+K41+K42</f>
        <v>0</v>
      </c>
      <c r="L43" s="73"/>
      <c r="M43" s="89">
        <f>+M41+M42</f>
        <v>0</v>
      </c>
      <c r="N43" s="153">
        <f>+N41+N42</f>
        <v>0</v>
      </c>
      <c r="O43" s="12"/>
      <c r="P43" s="12"/>
      <c r="Q43" s="12"/>
      <c r="R43" s="12"/>
      <c r="S43" s="12"/>
      <c r="T43" s="12"/>
      <c r="U43" s="12"/>
      <c r="V43" s="12"/>
      <c r="W43" s="12"/>
      <c r="X43" s="12"/>
      <c r="Y43" s="12"/>
      <c r="Z43" s="12"/>
    </row>
    <row r="44" spans="1:26" ht="31.5" customHeight="1" x14ac:dyDescent="0.25">
      <c r="A44" s="154" t="s">
        <v>43</v>
      </c>
      <c r="B44" s="134"/>
      <c r="C44" s="26"/>
      <c r="D44" s="155" t="str">
        <f>+IF(D84=0," ","НЕРАВНЕНИЕ !")</f>
        <v xml:space="preserve"> </v>
      </c>
      <c r="E44" s="156" t="str">
        <f>+IF(E84=0," ","НЕРАВНЕНИЕ !")</f>
        <v xml:space="preserve"> </v>
      </c>
      <c r="F44" s="73"/>
      <c r="G44" s="157" t="str">
        <f>+IF(G84=0," ","НЕРАВНЕНИЕ !")</f>
        <v xml:space="preserve"> </v>
      </c>
      <c r="H44" s="158" t="str">
        <f>+IF(H84=0," ","НЕРАВНЕНИЕ !")</f>
        <v xml:space="preserve"> </v>
      </c>
      <c r="I44" s="73"/>
      <c r="J44" s="157" t="str">
        <f>+IF(J84=0," ","НЕРАВНЕНИЕ !")</f>
        <v xml:space="preserve"> </v>
      </c>
      <c r="K44" s="158" t="str">
        <f>+IF(K84=0," ","НЕРАВНЕНИЕ !")</f>
        <v xml:space="preserve"> </v>
      </c>
      <c r="L44" s="73"/>
      <c r="M44" s="157" t="str">
        <f>+IF(M84=0," ","НЕРАВНЕНИЕ !")</f>
        <v xml:space="preserve"> </v>
      </c>
      <c r="N44" s="158" t="str">
        <f>+IF(N84=0," ","НЕРАВНЕНИЕ !")</f>
        <v xml:space="preserve"> </v>
      </c>
      <c r="O44" s="12"/>
      <c r="P44" s="12"/>
      <c r="Q44" s="12"/>
      <c r="R44" s="12"/>
      <c r="S44" s="12"/>
      <c r="T44" s="12"/>
      <c r="U44" s="12"/>
      <c r="V44" s="12"/>
      <c r="W44" s="12"/>
      <c r="X44" s="12"/>
      <c r="Y44" s="12"/>
      <c r="Z44" s="12"/>
    </row>
    <row r="45" spans="1:26" ht="15.75" x14ac:dyDescent="0.25">
      <c r="A45" s="139" t="s">
        <v>40</v>
      </c>
      <c r="B45" s="140">
        <v>2511</v>
      </c>
      <c r="C45" s="26"/>
      <c r="D45" s="92"/>
      <c r="E45" s="141"/>
      <c r="F45" s="73"/>
      <c r="G45" s="142">
        <v>0</v>
      </c>
      <c r="H45" s="143">
        <v>0</v>
      </c>
      <c r="I45" s="73"/>
      <c r="J45" s="142">
        <v>0</v>
      </c>
      <c r="K45" s="143">
        <v>0</v>
      </c>
      <c r="L45" s="73"/>
      <c r="M45" s="78">
        <f t="shared" si="2"/>
        <v>0</v>
      </c>
      <c r="N45" s="144">
        <f t="shared" si="2"/>
        <v>0</v>
      </c>
      <c r="O45" s="12"/>
      <c r="P45" s="12"/>
      <c r="Q45" s="12"/>
      <c r="R45" s="12"/>
      <c r="S45" s="12"/>
      <c r="T45" s="12"/>
      <c r="U45" s="12"/>
      <c r="V45" s="12"/>
      <c r="W45" s="12"/>
      <c r="X45" s="12"/>
      <c r="Y45" s="12"/>
      <c r="Z45" s="12"/>
    </row>
    <row r="46" spans="1:26" ht="15.75" x14ac:dyDescent="0.25">
      <c r="A46" s="145" t="s">
        <v>41</v>
      </c>
      <c r="B46" s="146">
        <v>2521</v>
      </c>
      <c r="C46" s="26"/>
      <c r="D46" s="84"/>
      <c r="E46" s="147"/>
      <c r="F46" s="73"/>
      <c r="G46" s="148">
        <v>0</v>
      </c>
      <c r="H46" s="149">
        <v>0</v>
      </c>
      <c r="I46" s="73"/>
      <c r="J46" s="148">
        <v>0</v>
      </c>
      <c r="K46" s="149">
        <v>0</v>
      </c>
      <c r="L46" s="73"/>
      <c r="M46" s="85">
        <f t="shared" si="2"/>
        <v>0</v>
      </c>
      <c r="N46" s="150">
        <f t="shared" si="2"/>
        <v>0</v>
      </c>
      <c r="O46" s="12"/>
      <c r="P46" s="12"/>
      <c r="Q46" s="12"/>
      <c r="R46" s="12"/>
      <c r="S46" s="12"/>
      <c r="T46" s="12"/>
      <c r="U46" s="12"/>
      <c r="V46" s="12"/>
      <c r="W46" s="12"/>
      <c r="X46" s="12"/>
      <c r="Y46" s="12"/>
      <c r="Z46" s="12"/>
    </row>
    <row r="47" spans="1:26" ht="15.75" x14ac:dyDescent="0.25">
      <c r="A47" s="151" t="s">
        <v>44</v>
      </c>
      <c r="B47" s="152">
        <v>2530</v>
      </c>
      <c r="C47" s="26"/>
      <c r="D47" s="89">
        <f>+D45+D46</f>
        <v>0</v>
      </c>
      <c r="E47" s="153">
        <f>+E45+E46</f>
        <v>0</v>
      </c>
      <c r="F47" s="73"/>
      <c r="G47" s="89">
        <f>+G45+G46</f>
        <v>0</v>
      </c>
      <c r="H47" s="153">
        <f>+H45+H46</f>
        <v>0</v>
      </c>
      <c r="I47" s="73"/>
      <c r="J47" s="89">
        <f>+J45+J46</f>
        <v>0</v>
      </c>
      <c r="K47" s="153">
        <f>+K45+K46</f>
        <v>0</v>
      </c>
      <c r="L47" s="73"/>
      <c r="M47" s="89">
        <f>+M45+M46</f>
        <v>0</v>
      </c>
      <c r="N47" s="153">
        <f>+N45+N46</f>
        <v>0</v>
      </c>
      <c r="O47" s="12"/>
      <c r="P47" s="12"/>
      <c r="Q47" s="12"/>
      <c r="R47" s="12"/>
      <c r="S47" s="12"/>
      <c r="T47" s="12"/>
      <c r="U47" s="12"/>
      <c r="V47" s="12"/>
      <c r="W47" s="12"/>
      <c r="X47" s="12"/>
      <c r="Y47" s="12"/>
      <c r="Z47" s="12"/>
    </row>
    <row r="48" spans="1:26" ht="31.5" customHeight="1" x14ac:dyDescent="0.25">
      <c r="A48" s="154" t="s">
        <v>45</v>
      </c>
      <c r="B48" s="134"/>
      <c r="C48" s="26"/>
      <c r="D48" s="155" t="str">
        <f>+IF(D86=0," ","НЕРАВНЕНИЕ !")</f>
        <v xml:space="preserve"> </v>
      </c>
      <c r="E48" s="156" t="str">
        <f>+IF(E86=0," ","НЕРАВНЕНИЕ !")</f>
        <v xml:space="preserve"> </v>
      </c>
      <c r="F48" s="73"/>
      <c r="G48" s="155" t="str">
        <f>+IF(G86=0," ","НЕРАВНЕНИЕ !")</f>
        <v xml:space="preserve"> </v>
      </c>
      <c r="H48" s="156" t="str">
        <f>+IF(H86=0," ","НЕРАВНЕНИЕ !")</f>
        <v xml:space="preserve"> </v>
      </c>
      <c r="I48" s="73"/>
      <c r="J48" s="157" t="str">
        <f>+IF(J86=0," ","НЕРАВНЕНИЕ !")</f>
        <v xml:space="preserve"> </v>
      </c>
      <c r="K48" s="158" t="str">
        <f>+IF(K86=0," ","НЕРАВНЕНИЕ !")</f>
        <v xml:space="preserve"> </v>
      </c>
      <c r="L48" s="73"/>
      <c r="M48" s="157" t="str">
        <f>+IF(M86=0," ","НЕРАВНЕНИЕ !")</f>
        <v xml:space="preserve"> </v>
      </c>
      <c r="N48" s="158" t="str">
        <f>+IF(N86=0," ","НЕРАВНЕНИЕ !")</f>
        <v xml:space="preserve"> </v>
      </c>
      <c r="O48" s="12"/>
      <c r="P48" s="12"/>
      <c r="Q48" s="12"/>
      <c r="R48" s="12"/>
      <c r="S48" s="12"/>
      <c r="T48" s="12"/>
      <c r="U48" s="12"/>
      <c r="V48" s="12"/>
      <c r="W48" s="12"/>
      <c r="X48" s="12"/>
      <c r="Y48" s="12"/>
      <c r="Z48" s="12"/>
    </row>
    <row r="49" spans="1:26" ht="15.75" x14ac:dyDescent="0.25">
      <c r="A49" s="139" t="s">
        <v>46</v>
      </c>
      <c r="B49" s="140">
        <v>3513</v>
      </c>
      <c r="C49" s="26"/>
      <c r="D49" s="92"/>
      <c r="E49" s="141"/>
      <c r="F49" s="73"/>
      <c r="G49" s="92"/>
      <c r="H49" s="141"/>
      <c r="I49" s="73"/>
      <c r="J49" s="142">
        <v>0</v>
      </c>
      <c r="K49" s="143">
        <v>0</v>
      </c>
      <c r="L49" s="73"/>
      <c r="M49" s="78">
        <f>+D49+G49+J49</f>
        <v>0</v>
      </c>
      <c r="N49" s="144">
        <f>+E49+H49+K49</f>
        <v>0</v>
      </c>
      <c r="O49" s="12"/>
      <c r="P49" s="12"/>
      <c r="Q49" s="12"/>
      <c r="R49" s="12"/>
      <c r="S49" s="12"/>
      <c r="T49" s="12"/>
      <c r="U49" s="12"/>
      <c r="V49" s="12"/>
      <c r="W49" s="12"/>
      <c r="X49" s="12"/>
      <c r="Y49" s="12"/>
      <c r="Z49" s="12"/>
    </row>
    <row r="50" spans="1:26" ht="15.75" x14ac:dyDescent="0.25">
      <c r="A50" s="145" t="s">
        <v>47</v>
      </c>
      <c r="B50" s="146">
        <v>3521</v>
      </c>
      <c r="C50" s="26"/>
      <c r="D50" s="84"/>
      <c r="E50" s="147"/>
      <c r="F50" s="73"/>
      <c r="G50" s="84"/>
      <c r="H50" s="147"/>
      <c r="I50" s="73"/>
      <c r="J50" s="148">
        <v>0</v>
      </c>
      <c r="K50" s="149">
        <v>0</v>
      </c>
      <c r="L50" s="73"/>
      <c r="M50" s="85">
        <f>+D50+G50+J50</f>
        <v>0</v>
      </c>
      <c r="N50" s="150">
        <f>+E50+H50+K50</f>
        <v>0</v>
      </c>
      <c r="O50" s="12"/>
      <c r="P50" s="12"/>
      <c r="Q50" s="12"/>
      <c r="R50" s="12"/>
      <c r="S50" s="12"/>
      <c r="T50" s="12"/>
      <c r="U50" s="12"/>
      <c r="V50" s="12"/>
      <c r="W50" s="12"/>
      <c r="X50" s="12"/>
      <c r="Y50" s="12"/>
      <c r="Z50" s="12"/>
    </row>
    <row r="51" spans="1:26" ht="15.75" x14ac:dyDescent="0.25">
      <c r="A51" s="151" t="s">
        <v>48</v>
      </c>
      <c r="B51" s="152">
        <v>3530</v>
      </c>
      <c r="C51" s="26"/>
      <c r="D51" s="89">
        <f>+D49+D50</f>
        <v>0</v>
      </c>
      <c r="E51" s="153">
        <f>+E49+E50</f>
        <v>0</v>
      </c>
      <c r="F51" s="73"/>
      <c r="G51" s="89">
        <f>+G49+G50</f>
        <v>0</v>
      </c>
      <c r="H51" s="153">
        <f>+H49+H50</f>
        <v>0</v>
      </c>
      <c r="I51" s="73"/>
      <c r="J51" s="89">
        <f>+J49+J50</f>
        <v>0</v>
      </c>
      <c r="K51" s="153">
        <f>+K49+K50</f>
        <v>0</v>
      </c>
      <c r="L51" s="73"/>
      <c r="M51" s="89">
        <f>+M49+M50</f>
        <v>0</v>
      </c>
      <c r="N51" s="153">
        <f>+N49+N50</f>
        <v>0</v>
      </c>
      <c r="O51" s="12"/>
      <c r="P51" s="12"/>
      <c r="Q51" s="12"/>
      <c r="R51" s="12"/>
      <c r="S51" s="12"/>
      <c r="T51" s="12"/>
      <c r="U51" s="12"/>
      <c r="V51" s="12"/>
      <c r="W51" s="12"/>
      <c r="X51" s="12"/>
      <c r="Y51" s="12"/>
      <c r="Z51" s="12"/>
    </row>
    <row r="52" spans="1:26" ht="31.5" customHeight="1" x14ac:dyDescent="0.25">
      <c r="A52" s="154" t="s">
        <v>49</v>
      </c>
      <c r="B52" s="134"/>
      <c r="C52" s="26"/>
      <c r="D52" s="155" t="str">
        <f>+IF(D88=0," ","НЕРАВНЕНИЕ !")</f>
        <v xml:space="preserve"> </v>
      </c>
      <c r="E52" s="156" t="str">
        <f>+IF(E88=0," ","НЕРАВНЕНИЕ !")</f>
        <v xml:space="preserve"> </v>
      </c>
      <c r="F52" s="73"/>
      <c r="G52" s="155" t="str">
        <f>+IF(G88=0," ","НЕРАВНЕНИЕ !")</f>
        <v xml:space="preserve"> </v>
      </c>
      <c r="H52" s="156" t="str">
        <f>+IF(H88=0," ","НЕРАВНЕНИЕ !")</f>
        <v xml:space="preserve"> </v>
      </c>
      <c r="I52" s="73"/>
      <c r="J52" s="157" t="str">
        <f>+IF(J88=0," ","НЕРАВНЕНИЕ !")</f>
        <v xml:space="preserve"> </v>
      </c>
      <c r="K52" s="158" t="str">
        <f>+IF(K88=0," ","НЕРАВНЕНИЕ !")</f>
        <v xml:space="preserve"> </v>
      </c>
      <c r="L52" s="73"/>
      <c r="M52" s="157" t="str">
        <f>+IF(M88=0," ","НЕРАВНЕНИЕ !")</f>
        <v xml:space="preserve"> </v>
      </c>
      <c r="N52" s="158" t="str">
        <f>+IF(N88=0," ","НЕРАВНЕНИЕ !")</f>
        <v xml:space="preserve"> </v>
      </c>
      <c r="O52" s="12"/>
      <c r="P52" s="12"/>
      <c r="Q52" s="12"/>
      <c r="R52" s="12"/>
      <c r="S52" s="12"/>
      <c r="T52" s="12"/>
      <c r="U52" s="12"/>
      <c r="V52" s="12"/>
      <c r="W52" s="12"/>
      <c r="X52" s="12"/>
      <c r="Y52" s="12"/>
      <c r="Z52" s="12"/>
    </row>
    <row r="53" spans="1:26" ht="15.75" x14ac:dyDescent="0.25">
      <c r="A53" s="139" t="s">
        <v>50</v>
      </c>
      <c r="B53" s="140">
        <v>3813</v>
      </c>
      <c r="C53" s="26"/>
      <c r="D53" s="92"/>
      <c r="E53" s="141"/>
      <c r="F53" s="73"/>
      <c r="G53" s="92"/>
      <c r="H53" s="141"/>
      <c r="I53" s="73"/>
      <c r="J53" s="142">
        <v>0</v>
      </c>
      <c r="K53" s="143">
        <v>0</v>
      </c>
      <c r="L53" s="73"/>
      <c r="M53" s="78">
        <f t="shared" ref="M53:N55" si="3">+D53+G53+J53</f>
        <v>0</v>
      </c>
      <c r="N53" s="144">
        <f t="shared" si="3"/>
        <v>0</v>
      </c>
      <c r="O53" s="12"/>
      <c r="P53" s="12"/>
      <c r="Q53" s="12"/>
      <c r="R53" s="12"/>
      <c r="S53" s="12"/>
      <c r="T53" s="12"/>
      <c r="U53" s="12"/>
      <c r="V53" s="12"/>
      <c r="W53" s="12"/>
      <c r="X53" s="12"/>
      <c r="Y53" s="12"/>
      <c r="Z53" s="12"/>
    </row>
    <row r="54" spans="1:26" ht="15.75" x14ac:dyDescent="0.25">
      <c r="A54" s="159" t="s">
        <v>51</v>
      </c>
      <c r="B54" s="160">
        <v>3821</v>
      </c>
      <c r="C54" s="26"/>
      <c r="D54" s="95"/>
      <c r="E54" s="161"/>
      <c r="F54" s="73"/>
      <c r="G54" s="95"/>
      <c r="H54" s="161"/>
      <c r="I54" s="73"/>
      <c r="J54" s="99">
        <v>0</v>
      </c>
      <c r="K54" s="162">
        <v>0</v>
      </c>
      <c r="L54" s="73"/>
      <c r="M54" s="97">
        <f t="shared" si="3"/>
        <v>0</v>
      </c>
      <c r="N54" s="163">
        <f t="shared" si="3"/>
        <v>0</v>
      </c>
      <c r="O54" s="12"/>
      <c r="P54" s="12"/>
      <c r="Q54" s="12"/>
      <c r="R54" s="12"/>
      <c r="S54" s="12"/>
      <c r="T54" s="12"/>
      <c r="U54" s="12"/>
      <c r="V54" s="12"/>
      <c r="W54" s="12"/>
      <c r="X54" s="12"/>
      <c r="Y54" s="12"/>
      <c r="Z54" s="12"/>
    </row>
    <row r="55" spans="1:26" ht="15.75" x14ac:dyDescent="0.25">
      <c r="A55" s="145" t="s">
        <v>52</v>
      </c>
      <c r="B55" s="146">
        <v>3829</v>
      </c>
      <c r="C55" s="26"/>
      <c r="D55" s="84"/>
      <c r="E55" s="164"/>
      <c r="F55" s="73"/>
      <c r="G55" s="84"/>
      <c r="H55" s="164"/>
      <c r="I55" s="73"/>
      <c r="J55" s="148">
        <v>0</v>
      </c>
      <c r="K55" s="149">
        <v>0</v>
      </c>
      <c r="L55" s="73"/>
      <c r="M55" s="85">
        <f t="shared" si="3"/>
        <v>0</v>
      </c>
      <c r="N55" s="150">
        <f t="shared" si="3"/>
        <v>0</v>
      </c>
      <c r="O55" s="12"/>
      <c r="P55" s="12"/>
      <c r="Q55" s="12"/>
      <c r="R55" s="12"/>
      <c r="S55" s="12"/>
      <c r="T55" s="12"/>
      <c r="U55" s="12"/>
      <c r="V55" s="12"/>
      <c r="W55" s="12"/>
      <c r="X55" s="12"/>
      <c r="Y55" s="12"/>
      <c r="Z55" s="12"/>
    </row>
    <row r="56" spans="1:26" ht="15.75" x14ac:dyDescent="0.25">
      <c r="A56" s="151" t="s">
        <v>53</v>
      </c>
      <c r="B56" s="152">
        <v>3830</v>
      </c>
      <c r="C56" s="26"/>
      <c r="D56" s="89">
        <f>+SUM(D53:D55)</f>
        <v>0</v>
      </c>
      <c r="E56" s="153">
        <f>+SUM(E53:E55)</f>
        <v>0</v>
      </c>
      <c r="F56" s="73"/>
      <c r="G56" s="89">
        <f>+SUM(G53:G55)</f>
        <v>0</v>
      </c>
      <c r="H56" s="153">
        <f>+SUM(H53:H55)</f>
        <v>0</v>
      </c>
      <c r="I56" s="73"/>
      <c r="J56" s="89">
        <f>+SUM(J53:J55)</f>
        <v>0</v>
      </c>
      <c r="K56" s="153">
        <f>+SUM(K53:K55)</f>
        <v>0</v>
      </c>
      <c r="L56" s="73"/>
      <c r="M56" s="89">
        <f>+SUM(M53:M55)</f>
        <v>0</v>
      </c>
      <c r="N56" s="153">
        <f>+SUM(N53:N55)</f>
        <v>0</v>
      </c>
      <c r="O56" s="12"/>
      <c r="P56" s="12"/>
      <c r="Q56" s="12"/>
      <c r="R56" s="12"/>
      <c r="S56" s="12"/>
      <c r="T56" s="12"/>
      <c r="U56" s="12"/>
      <c r="V56" s="12"/>
      <c r="W56" s="12"/>
      <c r="X56" s="12"/>
      <c r="Y56" s="12"/>
      <c r="Z56" s="12"/>
    </row>
    <row r="57" spans="1:26" ht="24" customHeight="1" x14ac:dyDescent="0.25">
      <c r="A57" s="165" t="s">
        <v>54</v>
      </c>
      <c r="B57" s="70"/>
      <c r="C57" s="26"/>
      <c r="D57" s="71" t="str">
        <f>+IF(D90=0," ","НЕРАВНЕНИЕ !")</f>
        <v xml:space="preserve"> </v>
      </c>
      <c r="E57" s="72" t="str">
        <f>+IF(E90=0," ","НЕРАВНЕНИЕ !")</f>
        <v xml:space="preserve"> </v>
      </c>
      <c r="F57" s="73"/>
      <c r="G57" s="71" t="str">
        <f>+IF(G90=0," ","НЕРАВНЕНИЕ !")</f>
        <v xml:space="preserve"> </v>
      </c>
      <c r="H57" s="72" t="str">
        <f>+IF(H90=0," ","НЕРАВНЕНИЕ !")</f>
        <v xml:space="preserve"> </v>
      </c>
      <c r="I57" s="73"/>
      <c r="J57" s="71" t="str">
        <f>+IF(J90=0," ","НЕРАВНЕНИЕ !")</f>
        <v xml:space="preserve"> </v>
      </c>
      <c r="K57" s="72" t="str">
        <f>+IF(K90=0," ","НЕРАВНЕНИЕ !")</f>
        <v xml:space="preserve"> </v>
      </c>
      <c r="L57" s="73"/>
      <c r="M57" s="71" t="str">
        <f>+IF(M90=0," ","НЕРАВНЕНИЕ !")</f>
        <v xml:space="preserve"> </v>
      </c>
      <c r="N57" s="72" t="str">
        <f>+IF(N90=0," ","НЕРАВНЕНИЕ !")</f>
        <v xml:space="preserve"> </v>
      </c>
      <c r="O57" s="12"/>
      <c r="P57" s="12"/>
      <c r="Q57" s="12"/>
      <c r="R57" s="12"/>
      <c r="S57" s="12"/>
      <c r="T57" s="12"/>
      <c r="U57" s="12"/>
      <c r="V57" s="12"/>
      <c r="W57" s="12"/>
      <c r="X57" s="12"/>
      <c r="Y57" s="12"/>
      <c r="Z57" s="12"/>
    </row>
    <row r="58" spans="1:26" ht="15.75" x14ac:dyDescent="0.25">
      <c r="A58" s="91" t="s">
        <v>55</v>
      </c>
      <c r="B58" s="75">
        <v>3991</v>
      </c>
      <c r="C58" s="26"/>
      <c r="D58" s="142">
        <v>0</v>
      </c>
      <c r="E58" s="166">
        <v>0</v>
      </c>
      <c r="F58" s="73"/>
      <c r="G58" s="142">
        <v>0</v>
      </c>
      <c r="H58" s="166">
        <v>0</v>
      </c>
      <c r="I58" s="73"/>
      <c r="J58" s="142">
        <v>0</v>
      </c>
      <c r="K58" s="166">
        <v>0</v>
      </c>
      <c r="L58" s="73"/>
      <c r="M58" s="78">
        <f t="shared" ref="M58:N66" si="4">+D58+G58+J58</f>
        <v>0</v>
      </c>
      <c r="N58" s="79">
        <f t="shared" si="4"/>
        <v>0</v>
      </c>
      <c r="O58" s="12"/>
      <c r="P58" s="12"/>
      <c r="Q58" s="12"/>
      <c r="R58" s="12"/>
      <c r="S58" s="12"/>
      <c r="T58" s="12"/>
      <c r="U58" s="12"/>
      <c r="V58" s="12"/>
      <c r="W58" s="12"/>
      <c r="X58" s="12"/>
      <c r="Y58" s="12"/>
      <c r="Z58" s="12"/>
    </row>
    <row r="59" spans="1:26" ht="15.75" x14ac:dyDescent="0.25">
      <c r="A59" s="167" t="s">
        <v>56</v>
      </c>
      <c r="B59" s="94">
        <f>1+B58</f>
        <v>3992</v>
      </c>
      <c r="C59" s="26"/>
      <c r="D59" s="95"/>
      <c r="E59" s="102"/>
      <c r="F59" s="73"/>
      <c r="G59" s="95"/>
      <c r="H59" s="102"/>
      <c r="I59" s="73"/>
      <c r="J59" s="95"/>
      <c r="K59" s="102"/>
      <c r="L59" s="73"/>
      <c r="M59" s="97">
        <f t="shared" si="4"/>
        <v>0</v>
      </c>
      <c r="N59" s="98">
        <f t="shared" si="4"/>
        <v>0</v>
      </c>
      <c r="O59" s="12"/>
      <c r="P59" s="12"/>
      <c r="Q59" s="12"/>
      <c r="R59" s="12"/>
      <c r="S59" s="12"/>
      <c r="T59" s="12"/>
      <c r="U59" s="12"/>
      <c r="V59" s="12"/>
      <c r="W59" s="12"/>
      <c r="X59" s="12"/>
      <c r="Y59" s="12"/>
      <c r="Z59" s="12"/>
    </row>
    <row r="60" spans="1:26" ht="15.75" x14ac:dyDescent="0.25">
      <c r="A60" s="167" t="s">
        <v>57</v>
      </c>
      <c r="B60" s="94">
        <f t="shared" ref="B60:B66" si="5">1+B59</f>
        <v>3993</v>
      </c>
      <c r="C60" s="26"/>
      <c r="D60" s="95"/>
      <c r="E60" s="102"/>
      <c r="F60" s="73"/>
      <c r="G60" s="95"/>
      <c r="H60" s="102"/>
      <c r="I60" s="73"/>
      <c r="J60" s="95"/>
      <c r="K60" s="102"/>
      <c r="L60" s="73"/>
      <c r="M60" s="97">
        <f t="shared" si="4"/>
        <v>0</v>
      </c>
      <c r="N60" s="98">
        <f t="shared" si="4"/>
        <v>0</v>
      </c>
      <c r="O60" s="12"/>
      <c r="P60" s="12"/>
      <c r="Q60" s="12"/>
      <c r="R60" s="12"/>
      <c r="S60" s="12"/>
      <c r="T60" s="12"/>
      <c r="U60" s="12"/>
      <c r="V60" s="12"/>
      <c r="W60" s="12"/>
      <c r="X60" s="12"/>
      <c r="Y60" s="12"/>
      <c r="Z60" s="12"/>
    </row>
    <row r="61" spans="1:26" ht="15.75" x14ac:dyDescent="0.25">
      <c r="A61" s="167" t="s">
        <v>58</v>
      </c>
      <c r="B61" s="94">
        <f t="shared" si="5"/>
        <v>3994</v>
      </c>
      <c r="C61" s="26"/>
      <c r="D61" s="95"/>
      <c r="E61" s="102"/>
      <c r="F61" s="73"/>
      <c r="G61" s="95"/>
      <c r="H61" s="102"/>
      <c r="I61" s="73"/>
      <c r="J61" s="95"/>
      <c r="K61" s="102"/>
      <c r="L61" s="73"/>
      <c r="M61" s="97">
        <f t="shared" si="4"/>
        <v>0</v>
      </c>
      <c r="N61" s="98">
        <f t="shared" si="4"/>
        <v>0</v>
      </c>
      <c r="O61" s="12"/>
      <c r="P61" s="12"/>
      <c r="Q61" s="12"/>
      <c r="R61" s="12"/>
      <c r="S61" s="12"/>
      <c r="T61" s="12"/>
      <c r="U61" s="12"/>
      <c r="V61" s="12"/>
      <c r="W61" s="12"/>
      <c r="X61" s="12"/>
      <c r="Y61" s="12"/>
      <c r="Z61" s="12"/>
    </row>
    <row r="62" spans="1:26" ht="15.75" x14ac:dyDescent="0.25">
      <c r="A62" s="167" t="s">
        <v>59</v>
      </c>
      <c r="B62" s="94">
        <f t="shared" si="5"/>
        <v>3995</v>
      </c>
      <c r="C62" s="26"/>
      <c r="D62" s="99">
        <v>0</v>
      </c>
      <c r="E62" s="100">
        <v>0</v>
      </c>
      <c r="F62" s="73"/>
      <c r="G62" s="99">
        <v>0</v>
      </c>
      <c r="H62" s="100">
        <v>0</v>
      </c>
      <c r="I62" s="73"/>
      <c r="J62" s="99">
        <v>0</v>
      </c>
      <c r="K62" s="100">
        <v>0</v>
      </c>
      <c r="L62" s="73"/>
      <c r="M62" s="97">
        <f t="shared" si="4"/>
        <v>0</v>
      </c>
      <c r="N62" s="98">
        <f t="shared" si="4"/>
        <v>0</v>
      </c>
      <c r="O62" s="12"/>
      <c r="P62" s="12"/>
      <c r="Q62" s="12"/>
      <c r="R62" s="12"/>
      <c r="S62" s="12"/>
      <c r="T62" s="12"/>
      <c r="U62" s="12"/>
      <c r="V62" s="12"/>
      <c r="W62" s="12"/>
      <c r="X62" s="12"/>
      <c r="Y62" s="12"/>
      <c r="Z62" s="12"/>
    </row>
    <row r="63" spans="1:26" ht="15.75" x14ac:dyDescent="0.25">
      <c r="A63" s="168" t="s">
        <v>60</v>
      </c>
      <c r="B63" s="94">
        <f t="shared" si="5"/>
        <v>3996</v>
      </c>
      <c r="C63" s="26"/>
      <c r="D63" s="99">
        <v>0</v>
      </c>
      <c r="E63" s="100">
        <v>0</v>
      </c>
      <c r="F63" s="73"/>
      <c r="G63" s="99">
        <v>0</v>
      </c>
      <c r="H63" s="100">
        <v>0</v>
      </c>
      <c r="I63" s="73"/>
      <c r="J63" s="99">
        <v>0</v>
      </c>
      <c r="K63" s="100">
        <v>0</v>
      </c>
      <c r="L63" s="73"/>
      <c r="M63" s="97">
        <f t="shared" si="4"/>
        <v>0</v>
      </c>
      <c r="N63" s="98">
        <f t="shared" si="4"/>
        <v>0</v>
      </c>
      <c r="O63" s="12"/>
      <c r="P63" s="12"/>
      <c r="Q63" s="12"/>
      <c r="R63" s="12"/>
      <c r="S63" s="12"/>
      <c r="T63" s="12"/>
      <c r="U63" s="12"/>
      <c r="V63" s="12"/>
      <c r="W63" s="12"/>
      <c r="X63" s="12"/>
      <c r="Y63" s="12"/>
      <c r="Z63" s="12"/>
    </row>
    <row r="64" spans="1:26" ht="15.75" x14ac:dyDescent="0.25">
      <c r="A64" s="168" t="s">
        <v>61</v>
      </c>
      <c r="B64" s="94">
        <f t="shared" si="5"/>
        <v>3997</v>
      </c>
      <c r="C64" s="26"/>
      <c r="D64" s="99">
        <v>0</v>
      </c>
      <c r="E64" s="100">
        <v>0</v>
      </c>
      <c r="F64" s="73"/>
      <c r="G64" s="99">
        <v>0</v>
      </c>
      <c r="H64" s="100">
        <v>0</v>
      </c>
      <c r="I64" s="73"/>
      <c r="J64" s="99">
        <v>0</v>
      </c>
      <c r="K64" s="100">
        <v>0</v>
      </c>
      <c r="L64" s="73"/>
      <c r="M64" s="97">
        <f t="shared" si="4"/>
        <v>0</v>
      </c>
      <c r="N64" s="98">
        <f t="shared" si="4"/>
        <v>0</v>
      </c>
      <c r="O64" s="12"/>
      <c r="P64" s="12"/>
      <c r="Q64" s="12"/>
      <c r="R64" s="12"/>
      <c r="S64" s="12"/>
      <c r="T64" s="12"/>
      <c r="U64" s="12"/>
      <c r="V64" s="12"/>
      <c r="W64" s="12"/>
      <c r="X64" s="12"/>
      <c r="Y64" s="12"/>
      <c r="Z64" s="12"/>
    </row>
    <row r="65" spans="1:36" ht="15.75" x14ac:dyDescent="0.25">
      <c r="A65" s="168" t="s">
        <v>62</v>
      </c>
      <c r="B65" s="94">
        <f t="shared" si="5"/>
        <v>3998</v>
      </c>
      <c r="C65" s="26"/>
      <c r="D65" s="99">
        <v>0</v>
      </c>
      <c r="E65" s="100">
        <v>0</v>
      </c>
      <c r="F65" s="73"/>
      <c r="G65" s="99">
        <v>0</v>
      </c>
      <c r="H65" s="100">
        <v>0</v>
      </c>
      <c r="I65" s="73"/>
      <c r="J65" s="99">
        <v>0</v>
      </c>
      <c r="K65" s="100">
        <v>0</v>
      </c>
      <c r="L65" s="73"/>
      <c r="M65" s="97">
        <f t="shared" si="4"/>
        <v>0</v>
      </c>
      <c r="N65" s="98">
        <f t="shared" si="4"/>
        <v>0</v>
      </c>
      <c r="O65" s="12"/>
      <c r="P65" s="12"/>
      <c r="Q65" s="12"/>
      <c r="R65" s="12"/>
      <c r="S65" s="12"/>
      <c r="T65" s="12"/>
      <c r="U65" s="12"/>
      <c r="V65" s="12"/>
      <c r="W65" s="12"/>
      <c r="X65" s="12"/>
      <c r="Y65" s="12"/>
      <c r="Z65" s="12"/>
    </row>
    <row r="66" spans="1:36" ht="15.75" x14ac:dyDescent="0.25">
      <c r="A66" s="169" t="s">
        <v>63</v>
      </c>
      <c r="B66" s="81">
        <f t="shared" si="5"/>
        <v>3999</v>
      </c>
      <c r="C66" s="26"/>
      <c r="D66" s="97">
        <f>+ROUND(+'[2]TRIAL-BALANCE'!P274-'[2]TRIAL-BALANCE'!O274,2)-SUM(D58:D65)</f>
        <v>-122793908.54000001</v>
      </c>
      <c r="E66" s="170">
        <f>+ROUND(+'[2]TRIAL-BALANCE'!T274-'[2]TRIAL-BALANCE'!S274,2)-SUM(E58:E65)</f>
        <v>-149376987.36000001</v>
      </c>
      <c r="F66" s="73"/>
      <c r="G66" s="97">
        <f>+ROUND(+'[2]TRIAL-BALANCE'!W274-'[2]TRIAL-BALANCE'!V274,2)-SUM(G58:G65)</f>
        <v>-29062.560000000001</v>
      </c>
      <c r="H66" s="170">
        <f>+ROUND(+'[2]TRIAL-BALANCE'!AA274-'[2]TRIAL-BALANCE'!Z274,2)-SUM(H58:H65)</f>
        <v>0</v>
      </c>
      <c r="I66" s="73"/>
      <c r="J66" s="97">
        <f>+ROUND(+'[2]TRIAL-BALANCE'!AD274-'[2]TRIAL-BALANCE'!AC274,2)-SUM(J58:J65)</f>
        <v>0</v>
      </c>
      <c r="K66" s="170">
        <f>+ROUND(+'[2]TRIAL-BALANCE'!AH274-'[2]TRIAL-BALANCE'!AG274,2)-SUM(K58:K65)</f>
        <v>0</v>
      </c>
      <c r="L66" s="73"/>
      <c r="M66" s="85">
        <f t="shared" si="4"/>
        <v>-122822971.10000001</v>
      </c>
      <c r="N66" s="86">
        <f t="shared" si="4"/>
        <v>-149376987.36000001</v>
      </c>
      <c r="O66" s="12"/>
      <c r="P66" s="12"/>
      <c r="Q66" s="12"/>
      <c r="R66" s="12"/>
      <c r="S66" s="12"/>
      <c r="T66" s="12"/>
      <c r="U66" s="12"/>
      <c r="V66" s="12"/>
      <c r="W66" s="12"/>
      <c r="X66" s="12"/>
      <c r="Y66" s="12"/>
      <c r="Z66" s="12"/>
    </row>
    <row r="67" spans="1:36" ht="15.75" x14ac:dyDescent="0.25">
      <c r="A67" s="87" t="s">
        <v>64</v>
      </c>
      <c r="B67" s="88">
        <v>3990</v>
      </c>
      <c r="C67" s="26"/>
      <c r="D67" s="89">
        <f>+D58+D59+D60+D61+D62+D66</f>
        <v>-122793908.54000001</v>
      </c>
      <c r="E67" s="90">
        <f>+E58+E59+E60+E61+E62+E66</f>
        <v>-149376987.36000001</v>
      </c>
      <c r="F67" s="73"/>
      <c r="G67" s="89">
        <f>+G58+G59+G60+G61+G62+G66</f>
        <v>-29062.560000000001</v>
      </c>
      <c r="H67" s="90">
        <f>+H58+H59+H60+H61+H62+H66</f>
        <v>0</v>
      </c>
      <c r="I67" s="73"/>
      <c r="J67" s="89">
        <f>+J58+J59+J60+J61+J62+J66</f>
        <v>0</v>
      </c>
      <c r="K67" s="90">
        <f>+K58+K59+K60+K61+K62+K66</f>
        <v>0</v>
      </c>
      <c r="L67" s="73"/>
      <c r="M67" s="89">
        <f>SUM(M58:M66)</f>
        <v>-122822971.10000001</v>
      </c>
      <c r="N67" s="90">
        <f>SUM(N58:N66)</f>
        <v>-149376987.36000001</v>
      </c>
      <c r="O67" s="12"/>
      <c r="P67" s="12"/>
      <c r="Q67" s="12"/>
      <c r="R67" s="12"/>
      <c r="S67" s="12"/>
      <c r="T67" s="12"/>
      <c r="U67" s="12"/>
      <c r="V67" s="12"/>
      <c r="W67" s="12"/>
      <c r="X67" s="12"/>
      <c r="Y67" s="12"/>
      <c r="Z67" s="12"/>
    </row>
    <row r="68" spans="1:36" ht="3.75" customHeight="1" x14ac:dyDescent="0.25">
      <c r="A68" s="104"/>
      <c r="B68" s="171"/>
      <c r="C68" s="26"/>
      <c r="D68" s="106"/>
      <c r="E68" s="172"/>
      <c r="F68" s="73"/>
      <c r="G68" s="106"/>
      <c r="H68" s="172"/>
      <c r="I68" s="73"/>
      <c r="J68" s="106"/>
      <c r="K68" s="172"/>
      <c r="L68" s="73"/>
      <c r="M68" s="106"/>
      <c r="N68" s="172"/>
      <c r="O68" s="12"/>
      <c r="P68" s="12"/>
      <c r="Q68" s="12"/>
      <c r="R68" s="12"/>
      <c r="S68" s="12"/>
      <c r="T68" s="12"/>
      <c r="U68" s="12"/>
      <c r="V68" s="12"/>
      <c r="W68" s="12"/>
      <c r="X68" s="12"/>
      <c r="Y68" s="12"/>
      <c r="Z68" s="12"/>
    </row>
    <row r="69" spans="1:36" ht="16.5" thickBot="1" x14ac:dyDescent="0.3">
      <c r="A69" s="173" t="s">
        <v>65</v>
      </c>
      <c r="B69" s="174">
        <v>4000</v>
      </c>
      <c r="C69" s="26"/>
      <c r="D69" s="110">
        <f>+D43+D47+D51+D56+D67</f>
        <v>-122793908.54000001</v>
      </c>
      <c r="E69" s="175">
        <f>+E43+E47+E51+E56+E67</f>
        <v>-149376987.36000001</v>
      </c>
      <c r="F69" s="73"/>
      <c r="G69" s="110">
        <f>+G43+G47+G51+G56+G67</f>
        <v>-29062.560000000001</v>
      </c>
      <c r="H69" s="175">
        <f>+H43+H47+H51+H56+H67</f>
        <v>0</v>
      </c>
      <c r="I69" s="73"/>
      <c r="J69" s="110">
        <f>+J43+J47+J51+J56+J67</f>
        <v>0</v>
      </c>
      <c r="K69" s="175">
        <f>+K43+K47+K51+K56+K67</f>
        <v>0</v>
      </c>
      <c r="L69" s="73"/>
      <c r="M69" s="110">
        <f>+M43+M47+M51+M56+M67</f>
        <v>-122822971.10000001</v>
      </c>
      <c r="N69" s="175">
        <f>+N43+N47+N51+N56+N67</f>
        <v>-149376987.36000001</v>
      </c>
      <c r="O69" s="12"/>
      <c r="P69" s="12"/>
      <c r="Q69" s="12"/>
      <c r="R69" s="12"/>
      <c r="S69" s="12"/>
      <c r="T69" s="12"/>
      <c r="U69" s="12"/>
      <c r="V69" s="12"/>
      <c r="W69" s="12"/>
      <c r="X69" s="12"/>
      <c r="Y69" s="12"/>
      <c r="Z69" s="12"/>
    </row>
    <row r="70" spans="1:36" ht="3.75" customHeight="1" thickTop="1" x14ac:dyDescent="0.25">
      <c r="A70" s="112"/>
      <c r="B70" s="45"/>
      <c r="C70" s="26"/>
      <c r="D70" s="176"/>
      <c r="E70" s="17"/>
      <c r="F70" s="26"/>
      <c r="G70" s="17"/>
      <c r="H70" s="17"/>
      <c r="I70" s="26"/>
      <c r="J70" s="17"/>
      <c r="K70" s="17"/>
      <c r="L70" s="26"/>
      <c r="M70" s="17"/>
      <c r="N70" s="17"/>
      <c r="O70" s="12"/>
      <c r="P70" s="12"/>
      <c r="Q70" s="12"/>
      <c r="R70" s="12"/>
      <c r="S70" s="12"/>
      <c r="T70" s="12"/>
      <c r="U70" s="12"/>
      <c r="V70" s="12"/>
      <c r="W70" s="12"/>
      <c r="X70" s="12"/>
      <c r="Y70" s="12"/>
      <c r="Z70" s="12"/>
    </row>
    <row r="71" spans="1:36" ht="21.75" customHeight="1" x14ac:dyDescent="0.25">
      <c r="A71" s="112"/>
      <c r="B71" s="45"/>
      <c r="C71" s="26"/>
      <c r="D71" s="176"/>
      <c r="E71" s="17"/>
      <c r="F71" s="26"/>
      <c r="G71" s="17"/>
      <c r="H71" s="17"/>
      <c r="I71" s="26"/>
      <c r="J71" s="17"/>
      <c r="K71" s="17"/>
      <c r="L71" s="26"/>
      <c r="M71" s="17"/>
      <c r="N71" s="17"/>
      <c r="O71" s="12"/>
      <c r="P71" s="12"/>
      <c r="Q71" s="12"/>
      <c r="R71" s="12"/>
      <c r="S71" s="12"/>
      <c r="T71" s="12"/>
      <c r="U71" s="12"/>
      <c r="V71" s="12"/>
      <c r="W71" s="12"/>
      <c r="X71" s="12"/>
      <c r="Y71" s="12"/>
      <c r="Z71" s="12"/>
    </row>
    <row r="72" spans="1:36" ht="18" customHeight="1" x14ac:dyDescent="0.3">
      <c r="A72" s="4" t="s">
        <v>66</v>
      </c>
      <c r="B72" s="177"/>
      <c r="C72" s="26"/>
      <c r="D72" s="178" t="str">
        <f>+'[2]TRIAL-BALANCE'!K10</f>
        <v>04.07.2018 г.</v>
      </c>
      <c r="E72" s="4" t="s">
        <v>67</v>
      </c>
      <c r="F72" s="26"/>
      <c r="G72" s="4"/>
      <c r="H72" s="179"/>
      <c r="I72" s="179"/>
      <c r="J72" s="179"/>
      <c r="K72" s="4" t="s">
        <v>68</v>
      </c>
      <c r="L72" s="26"/>
      <c r="M72" s="180"/>
      <c r="N72" s="180"/>
      <c r="O72" s="12"/>
      <c r="P72" s="12"/>
      <c r="Q72" s="12"/>
      <c r="R72" s="12"/>
      <c r="S72" s="12"/>
      <c r="T72" s="12"/>
      <c r="U72" s="12"/>
      <c r="V72" s="12"/>
      <c r="W72" s="12"/>
      <c r="X72" s="12"/>
      <c r="Y72" s="12"/>
      <c r="Z72" s="12"/>
    </row>
    <row r="73" spans="1:36" ht="15.75" customHeight="1" x14ac:dyDescent="0.3">
      <c r="A73" s="181"/>
      <c r="B73" s="182"/>
      <c r="C73" s="45"/>
      <c r="D73" s="182"/>
      <c r="E73" s="183"/>
      <c r="F73" s="45"/>
      <c r="G73" s="31"/>
      <c r="H73" s="184"/>
      <c r="I73" s="185"/>
      <c r="J73" s="186"/>
      <c r="K73" s="31"/>
      <c r="L73" s="45"/>
      <c r="M73" s="187"/>
      <c r="N73" s="188"/>
      <c r="O73" s="12"/>
      <c r="P73" s="12"/>
      <c r="Q73" s="12"/>
      <c r="R73" s="12"/>
      <c r="S73" s="12"/>
      <c r="T73" s="12"/>
      <c r="U73" s="12"/>
      <c r="V73" s="12"/>
      <c r="W73" s="12"/>
      <c r="X73" s="12"/>
      <c r="Y73" s="12"/>
      <c r="Z73" s="12"/>
    </row>
    <row r="74" spans="1:36" ht="15.75" customHeight="1" x14ac:dyDescent="0.25">
      <c r="A74" s="181"/>
      <c r="B74" s="181"/>
      <c r="C74" s="181"/>
      <c r="D74" s="181"/>
      <c r="E74" s="181"/>
      <c r="F74" s="181"/>
      <c r="G74" s="181"/>
      <c r="H74" s="189" t="s">
        <v>69</v>
      </c>
      <c r="I74" s="181"/>
      <c r="J74" s="181"/>
      <c r="K74" s="181"/>
      <c r="L74" s="181"/>
      <c r="M74" s="189" t="s">
        <v>70</v>
      </c>
      <c r="N74" s="181"/>
      <c r="O74" s="12"/>
      <c r="P74" s="12"/>
      <c r="Q74" s="12"/>
      <c r="R74" s="12"/>
      <c r="S74" s="12"/>
      <c r="T74" s="12"/>
      <c r="U74" s="12"/>
      <c r="V74" s="12"/>
      <c r="W74" s="12"/>
      <c r="X74" s="12"/>
      <c r="Y74" s="12"/>
      <c r="Z74" s="12"/>
    </row>
    <row r="75" spans="1:36" ht="15.75" x14ac:dyDescent="0.25">
      <c r="A75" s="12"/>
      <c r="B75" s="12"/>
      <c r="C75" s="190"/>
      <c r="D75" s="12"/>
      <c r="E75" s="12"/>
      <c r="F75" s="190"/>
      <c r="G75" s="12"/>
      <c r="H75" s="12"/>
      <c r="I75" s="190"/>
      <c r="J75" s="12"/>
      <c r="K75" s="12"/>
      <c r="L75" s="190"/>
      <c r="M75" s="12"/>
      <c r="N75" s="12"/>
      <c r="O75" s="12"/>
      <c r="P75" s="12"/>
      <c r="Q75" s="12"/>
      <c r="R75" s="12"/>
      <c r="S75" s="12"/>
      <c r="T75" s="12"/>
      <c r="U75" s="12"/>
      <c r="V75" s="12"/>
      <c r="W75" s="12"/>
      <c r="X75" s="12"/>
      <c r="Y75" s="12"/>
      <c r="Z75" s="12"/>
    </row>
    <row r="76" spans="1:36" s="196" customFormat="1" ht="15.75" x14ac:dyDescent="0.25">
      <c r="A76" s="191" t="s">
        <v>71</v>
      </c>
      <c r="B76" s="192"/>
      <c r="C76" s="190"/>
      <c r="D76" s="193">
        <f>+ROUND(+D14-SUM('[2]TRIAL-BALANCE'!P364:P367)-SUM('[2]TRIAL-BALANCE'!P380:P382),2)</f>
        <v>0</v>
      </c>
      <c r="E76" s="194">
        <f>+ROUND(+E14-SUM('[2]TRIAL-BALANCE'!T364:T367)-SUM('[2]TRIAL-BALANCE'!T380:T382),2)</f>
        <v>0</v>
      </c>
      <c r="F76" s="195"/>
      <c r="G76" s="193">
        <f>+ROUND(+G14-SUM('[2]TRIAL-BALANCE'!W364:W367)-SUM('[2]TRIAL-BALANCE'!W380:W382),2)</f>
        <v>0</v>
      </c>
      <c r="H76" s="194">
        <f>+ROUND(+H14-SUM('[2]TRIAL-BALANCE'!AA364:AA367)-SUM('[2]TRIAL-BALANCE'!AA380:AA382),2)</f>
        <v>0</v>
      </c>
      <c r="I76" s="195"/>
      <c r="J76" s="193">
        <f>+ROUND(+J14-SUM('[2]TRIAL-BALANCE'!AD364:AD367)-SUM('[2]TRIAL-BALANCE'!AD380:AD382),2)</f>
        <v>0</v>
      </c>
      <c r="K76" s="194">
        <f>+ROUND(+K14-SUM('[2]TRIAL-BALANCE'!AH364:AH367)-SUM('[2]TRIAL-BALANCE'!AH380:AH382),2)</f>
        <v>0</v>
      </c>
      <c r="L76" s="195"/>
      <c r="M76" s="193">
        <f>+ROUND(+D76+G76+J76,2)</f>
        <v>0</v>
      </c>
      <c r="N76" s="194">
        <f>+ROUND(+E76+H76+K76,2)</f>
        <v>0</v>
      </c>
      <c r="O76" s="12"/>
      <c r="P76" s="12"/>
      <c r="Q76" s="12"/>
      <c r="R76" s="12"/>
      <c r="S76" s="12"/>
      <c r="T76" s="12"/>
      <c r="U76" s="12"/>
      <c r="V76" s="12"/>
      <c r="W76" s="12"/>
      <c r="X76" s="12"/>
      <c r="Y76" s="12"/>
      <c r="Z76" s="12"/>
      <c r="AA76" s="13"/>
      <c r="AB76" s="13"/>
      <c r="AC76" s="13"/>
      <c r="AD76" s="13"/>
      <c r="AE76" s="13"/>
      <c r="AF76" s="13"/>
      <c r="AG76" s="13"/>
      <c r="AH76" s="13"/>
      <c r="AI76" s="13"/>
      <c r="AJ76" s="13"/>
    </row>
    <row r="77" spans="1:36" s="196" customFormat="1" ht="7.5" customHeight="1" x14ac:dyDescent="0.25">
      <c r="A77" s="197"/>
      <c r="B77" s="197"/>
      <c r="C77" s="197"/>
      <c r="D77" s="197"/>
      <c r="E77" s="197"/>
      <c r="F77" s="197"/>
      <c r="G77" s="197"/>
      <c r="H77" s="197"/>
      <c r="I77" s="197"/>
      <c r="J77" s="197"/>
      <c r="K77" s="197"/>
      <c r="L77" s="197"/>
      <c r="M77" s="197"/>
      <c r="N77" s="197"/>
      <c r="O77" s="12"/>
      <c r="P77" s="12"/>
      <c r="Q77" s="12"/>
      <c r="R77" s="12"/>
      <c r="S77" s="12"/>
      <c r="T77" s="12"/>
      <c r="U77" s="12"/>
      <c r="V77" s="12"/>
      <c r="W77" s="12"/>
      <c r="X77" s="12"/>
      <c r="Y77" s="12"/>
      <c r="Z77" s="12"/>
      <c r="AA77" s="13"/>
      <c r="AB77" s="13"/>
      <c r="AC77" s="13"/>
      <c r="AD77" s="13"/>
      <c r="AE77" s="13"/>
      <c r="AF77" s="13"/>
      <c r="AG77" s="13"/>
      <c r="AH77" s="13"/>
      <c r="AI77" s="13"/>
      <c r="AJ77" s="13"/>
    </row>
    <row r="78" spans="1:36" s="196" customFormat="1" ht="15.75" x14ac:dyDescent="0.25">
      <c r="A78" s="191" t="s">
        <v>72</v>
      </c>
      <c r="B78" s="192"/>
      <c r="C78" s="190"/>
      <c r="D78" s="193">
        <f>+ROUND(+D22-'[2]TRIAL-BALANCE'!P261-'[2]TRIAL-BALANCE'!P262-'[2]TRIAL-BALANCE'!P263-'[2]TRIAL-BALANCE'!P264-'[2]TRIAL-BALANCE'!P265,2)</f>
        <v>0</v>
      </c>
      <c r="E78" s="194">
        <f>+ROUND(+E22-'[2]TRIAL-BALANCE'!T261-'[2]TRIAL-BALANCE'!T262-'[2]TRIAL-BALANCE'!T263-'[2]TRIAL-BALANCE'!T264-'[2]TRIAL-BALANCE'!T265,2)</f>
        <v>0</v>
      </c>
      <c r="F78" s="195"/>
      <c r="G78" s="193">
        <f>+ROUND(+G22-'[2]TRIAL-BALANCE'!W261-'[2]TRIAL-BALANCE'!W262-'[2]TRIAL-BALANCE'!W263-'[2]TRIAL-BALANCE'!W264-'[2]TRIAL-BALANCE'!W265,2)</f>
        <v>0</v>
      </c>
      <c r="H78" s="194">
        <f>+ROUND(+H22-'[2]TRIAL-BALANCE'!AA261-'[2]TRIAL-BALANCE'!AA262-'[2]TRIAL-BALANCE'!AA263-'[2]TRIAL-BALANCE'!AA264-'[2]TRIAL-BALANCE'!AA265,2)</f>
        <v>0</v>
      </c>
      <c r="I78" s="195"/>
      <c r="J78" s="193">
        <f>+ROUND(+J22-'[2]TRIAL-BALANCE'!AD261-'[2]TRIAL-BALANCE'!AD262-'[2]TRIAL-BALANCE'!AD263-'[2]TRIAL-BALANCE'!AD264-'[2]TRIAL-BALANCE'!AD265,2)</f>
        <v>0</v>
      </c>
      <c r="K78" s="194">
        <f>+ROUND(+K22-'[2]TRIAL-BALANCE'!AH261-'[2]TRIAL-BALANCE'!AH262-'[2]TRIAL-BALANCE'!AH263-'[2]TRIAL-BALANCE'!AH264-'[2]TRIAL-BALANCE'!AH265,2)</f>
        <v>0</v>
      </c>
      <c r="L78" s="195"/>
      <c r="M78" s="193">
        <f>+ROUND(+D78+G78+J78,2)</f>
        <v>0</v>
      </c>
      <c r="N78" s="194">
        <f>+ROUND(+E78+H78+K78,2)</f>
        <v>0</v>
      </c>
      <c r="O78" s="12"/>
      <c r="P78" s="12"/>
      <c r="Q78" s="12"/>
      <c r="R78" s="12"/>
      <c r="S78" s="12"/>
      <c r="T78" s="12"/>
      <c r="U78" s="12"/>
      <c r="V78" s="12"/>
      <c r="W78" s="12"/>
      <c r="X78" s="12"/>
      <c r="Y78" s="12"/>
      <c r="Z78" s="12"/>
      <c r="AA78" s="13"/>
      <c r="AB78" s="13"/>
      <c r="AC78" s="13"/>
      <c r="AD78" s="13"/>
      <c r="AE78" s="13"/>
      <c r="AF78" s="13"/>
      <c r="AG78" s="13"/>
      <c r="AH78" s="13"/>
      <c r="AI78" s="13"/>
      <c r="AJ78" s="13"/>
    </row>
    <row r="79" spans="1:36" s="196" customFormat="1" ht="7.5" customHeight="1" x14ac:dyDescent="0.25">
      <c r="A79" s="197"/>
      <c r="B79" s="197"/>
      <c r="C79" s="197"/>
      <c r="D79" s="197"/>
      <c r="E79" s="197"/>
      <c r="F79" s="197"/>
      <c r="G79" s="197"/>
      <c r="H79" s="197"/>
      <c r="I79" s="197"/>
      <c r="J79" s="197"/>
      <c r="K79" s="197"/>
      <c r="L79" s="197"/>
      <c r="M79" s="197"/>
      <c r="N79" s="197"/>
      <c r="O79" s="12"/>
      <c r="P79" s="12"/>
      <c r="Q79" s="12"/>
      <c r="R79" s="12"/>
      <c r="S79" s="12"/>
      <c r="T79" s="12"/>
      <c r="U79" s="12"/>
      <c r="V79" s="12"/>
      <c r="W79" s="12"/>
      <c r="X79" s="12"/>
      <c r="Y79" s="12"/>
      <c r="Z79" s="12"/>
      <c r="AA79" s="13"/>
      <c r="AB79" s="13"/>
      <c r="AC79" s="13"/>
      <c r="AD79" s="13"/>
      <c r="AE79" s="13"/>
      <c r="AF79" s="13"/>
      <c r="AG79" s="13"/>
      <c r="AH79" s="13"/>
      <c r="AI79" s="13"/>
      <c r="AJ79" s="13"/>
    </row>
    <row r="80" spans="1:36" s="196" customFormat="1" ht="15.75" x14ac:dyDescent="0.25">
      <c r="A80" s="191" t="s">
        <v>73</v>
      </c>
      <c r="B80" s="192"/>
      <c r="C80" s="190"/>
      <c r="D80" s="193">
        <f>+ROUND(+D30-(+'[2]TRIAL-BALANCE'!O271+'[2]TRIAL-BALANCE'!O272+'[2]TRIAL-BALANCE'!O273-'[2]TRIAL-BALANCE'!P271-'[2]TRIAL-BALANCE'!P272-'[2]TRIAL-BALANCE'!P273),2)</f>
        <v>0</v>
      </c>
      <c r="E80" s="194">
        <f>+ROUND(+E30-(+'[2]TRIAL-BALANCE'!S271+'[2]TRIAL-BALANCE'!S272+'[2]TRIAL-BALANCE'!S273-'[2]TRIAL-BALANCE'!T271-'[2]TRIAL-BALANCE'!T272-'[2]TRIAL-BALANCE'!T273),2)</f>
        <v>0</v>
      </c>
      <c r="F80" s="195"/>
      <c r="G80" s="193">
        <f>+ROUND(+G30-(+'[2]TRIAL-BALANCE'!V271+'[2]TRIAL-BALANCE'!V272+'[2]TRIAL-BALANCE'!V273-'[2]TRIAL-BALANCE'!W271-'[2]TRIAL-BALANCE'!W272-'[2]TRIAL-BALANCE'!W273),2)</f>
        <v>0</v>
      </c>
      <c r="H80" s="194">
        <f>+ROUND(+H30-(+'[2]TRIAL-BALANCE'!Z271+'[2]TRIAL-BALANCE'!Z272+'[2]TRIAL-BALANCE'!Z273-'[2]TRIAL-BALANCE'!AA271-'[2]TRIAL-BALANCE'!AA272-'[2]TRIAL-BALANCE'!AA273),2)</f>
        <v>0</v>
      </c>
      <c r="I80" s="195"/>
      <c r="J80" s="193">
        <f>+ROUND(+J30-(+'[2]TRIAL-BALANCE'!AC271+'[2]TRIAL-BALANCE'!AC272+'[2]TRIAL-BALANCE'!AC273-'[2]TRIAL-BALANCE'!AD271-'[2]TRIAL-BALANCE'!AD272-'[2]TRIAL-BALANCE'!AD273),2)</f>
        <v>0</v>
      </c>
      <c r="K80" s="194">
        <f>+ROUND(+K30-(+'[2]TRIAL-BALANCE'!AG271+'[2]TRIAL-BALANCE'!AG272+'[2]TRIAL-BALANCE'!AG273-'[2]TRIAL-BALANCE'!AH271-'[2]TRIAL-BALANCE'!AH272-'[2]TRIAL-BALANCE'!AH273),2)</f>
        <v>0</v>
      </c>
      <c r="L80" s="195"/>
      <c r="M80" s="193">
        <f>+ROUND(+D80+G80+J80,2)</f>
        <v>0</v>
      </c>
      <c r="N80" s="194">
        <f>+ROUND(+E80+H80+K80,2)</f>
        <v>0</v>
      </c>
      <c r="O80" s="12"/>
      <c r="P80" s="12"/>
      <c r="Q80" s="12"/>
      <c r="R80" s="12"/>
      <c r="S80" s="12"/>
      <c r="T80" s="12"/>
      <c r="U80" s="12"/>
      <c r="V80" s="12"/>
      <c r="W80" s="12"/>
      <c r="X80" s="12"/>
      <c r="Y80" s="12"/>
      <c r="Z80" s="12"/>
      <c r="AA80" s="13"/>
      <c r="AB80" s="13"/>
      <c r="AC80" s="13"/>
      <c r="AD80" s="13"/>
      <c r="AE80" s="13"/>
      <c r="AF80" s="13"/>
      <c r="AG80" s="13"/>
      <c r="AH80" s="13"/>
      <c r="AI80" s="13"/>
      <c r="AJ80" s="13"/>
    </row>
    <row r="81" spans="1:36" s="196" customFormat="1" ht="7.5" customHeight="1" x14ac:dyDescent="0.25">
      <c r="A81" s="197"/>
      <c r="B81" s="197"/>
      <c r="C81" s="197"/>
      <c r="D81" s="198"/>
      <c r="E81" s="198"/>
      <c r="F81" s="198"/>
      <c r="G81" s="198"/>
      <c r="H81" s="198"/>
      <c r="I81" s="198"/>
      <c r="J81" s="198"/>
      <c r="K81" s="198"/>
      <c r="L81" s="198"/>
      <c r="M81" s="198"/>
      <c r="N81" s="198"/>
      <c r="O81" s="12"/>
      <c r="P81" s="12"/>
      <c r="Q81" s="12"/>
      <c r="R81" s="12"/>
      <c r="S81" s="12"/>
      <c r="T81" s="12"/>
      <c r="U81" s="12"/>
      <c r="V81" s="12"/>
      <c r="W81" s="12"/>
      <c r="X81" s="12"/>
      <c r="Y81" s="12"/>
      <c r="Z81" s="12"/>
      <c r="AA81" s="13"/>
      <c r="AB81" s="13"/>
      <c r="AC81" s="13"/>
      <c r="AD81" s="13"/>
      <c r="AE81" s="13"/>
      <c r="AF81" s="13"/>
      <c r="AG81" s="13"/>
      <c r="AH81" s="13"/>
      <c r="AI81" s="13"/>
      <c r="AJ81" s="13"/>
    </row>
    <row r="82" spans="1:36" s="196" customFormat="1" ht="15.75" x14ac:dyDescent="0.25">
      <c r="A82" s="191" t="s">
        <v>74</v>
      </c>
      <c r="B82" s="192"/>
      <c r="C82" s="190"/>
      <c r="D82" s="193">
        <f>+ROUND(+D43-SUM('[2]TRIAL-BALANCE'!O25-'[2]TRIAL-BALANCE'!P25),2)</f>
        <v>0</v>
      </c>
      <c r="E82" s="194">
        <f>+ROUND(+E43-SUM(+'[2]TRIAL-BALANCE'!S25-'[2]TRIAL-BALANCE'!T25),2)</f>
        <v>0</v>
      </c>
      <c r="F82" s="195"/>
      <c r="G82" s="193">
        <f>+ROUND(+G43-SUM('[2]TRIAL-BALANCE'!V25-'[2]TRIAL-BALANCE'!W25),2)</f>
        <v>0</v>
      </c>
      <c r="H82" s="194">
        <f>+ROUND(+H43-SUM(+'[2]TRIAL-BALANCE'!Z25-'[2]TRIAL-BALANCE'!AA25),2)</f>
        <v>0</v>
      </c>
      <c r="I82" s="195"/>
      <c r="J82" s="193">
        <f>+ROUND(+J43-SUM('[2]TRIAL-BALANCE'!AC25-'[2]TRIAL-BALANCE'!AD25),2)</f>
        <v>0</v>
      </c>
      <c r="K82" s="194">
        <f>+ROUND(+K43-SUM(+'[2]TRIAL-BALANCE'!AG25-'[2]TRIAL-BALANCE'!AH25),2)</f>
        <v>0</v>
      </c>
      <c r="L82" s="195"/>
      <c r="M82" s="193">
        <f>+ROUND(+D82+G82+J82,2)</f>
        <v>0</v>
      </c>
      <c r="N82" s="194">
        <f>+ROUND(+E82+H82+K82,2)</f>
        <v>0</v>
      </c>
      <c r="O82" s="12"/>
      <c r="P82" s="12"/>
      <c r="Q82" s="12"/>
      <c r="R82" s="12"/>
      <c r="S82" s="12"/>
      <c r="T82" s="12"/>
      <c r="U82" s="12"/>
      <c r="V82" s="12"/>
      <c r="W82" s="12"/>
      <c r="X82" s="12"/>
      <c r="Y82" s="12"/>
      <c r="Z82" s="12"/>
      <c r="AA82" s="13"/>
      <c r="AB82" s="13"/>
      <c r="AC82" s="13"/>
      <c r="AD82" s="13"/>
      <c r="AE82" s="13"/>
      <c r="AF82" s="13"/>
      <c r="AG82" s="13"/>
      <c r="AH82" s="13"/>
      <c r="AI82" s="13"/>
      <c r="AJ82" s="13"/>
    </row>
    <row r="83" spans="1:36" s="196" customFormat="1" ht="7.5" customHeight="1" x14ac:dyDescent="0.25">
      <c r="A83" s="197"/>
      <c r="B83" s="197"/>
      <c r="C83" s="197"/>
      <c r="D83" s="198"/>
      <c r="E83" s="198"/>
      <c r="F83" s="198"/>
      <c r="G83" s="198"/>
      <c r="H83" s="198"/>
      <c r="I83" s="198"/>
      <c r="J83" s="198"/>
      <c r="K83" s="198"/>
      <c r="L83" s="198"/>
      <c r="M83" s="198"/>
      <c r="N83" s="198"/>
      <c r="O83" s="12"/>
      <c r="P83" s="12"/>
      <c r="Q83" s="12"/>
      <c r="R83" s="12"/>
      <c r="S83" s="12"/>
      <c r="T83" s="12"/>
      <c r="U83" s="12"/>
      <c r="V83" s="12"/>
      <c r="W83" s="12"/>
      <c r="X83" s="12"/>
      <c r="Y83" s="12"/>
      <c r="Z83" s="12"/>
      <c r="AA83" s="13"/>
      <c r="AB83" s="13"/>
      <c r="AC83" s="13"/>
      <c r="AD83" s="13"/>
      <c r="AE83" s="13"/>
      <c r="AF83" s="13"/>
      <c r="AG83" s="13"/>
      <c r="AH83" s="13"/>
      <c r="AI83" s="13"/>
      <c r="AJ83" s="13"/>
    </row>
    <row r="84" spans="1:36" s="196" customFormat="1" ht="15.75" x14ac:dyDescent="0.25">
      <c r="A84" s="191" t="s">
        <v>75</v>
      </c>
      <c r="B84" s="192"/>
      <c r="C84" s="190"/>
      <c r="D84" s="193">
        <f>+ROUND(+D47-'[2]TRIAL-BALANCE'!O21,2)</f>
        <v>0</v>
      </c>
      <c r="E84" s="194">
        <f>+ROUND(+E47-'[2]TRIAL-BALANCE'!S21,2)</f>
        <v>0</v>
      </c>
      <c r="F84" s="195"/>
      <c r="G84" s="193">
        <f>+ROUND(+G47-'[2]TRIAL-BALANCE'!V21,2)</f>
        <v>0</v>
      </c>
      <c r="H84" s="194">
        <f>+ROUND(+H47-'[2]TRIAL-BALANCE'!Z21,2)</f>
        <v>0</v>
      </c>
      <c r="I84" s="195"/>
      <c r="J84" s="193">
        <f>+ROUND(+J47-'[2]TRIAL-BALANCE'!AC21,2)</f>
        <v>0</v>
      </c>
      <c r="K84" s="194">
        <f>+ROUND(+K47-'[2]TRIAL-BALANCE'!AG21,2)</f>
        <v>0</v>
      </c>
      <c r="L84" s="195"/>
      <c r="M84" s="193">
        <f>+ROUND(+D84+G84+J84,2)</f>
        <v>0</v>
      </c>
      <c r="N84" s="194">
        <f>+ROUND(+E84+H84+K84,2)</f>
        <v>0</v>
      </c>
      <c r="O84" s="12"/>
      <c r="P84" s="12"/>
      <c r="Q84" s="12"/>
      <c r="R84" s="12"/>
      <c r="S84" s="12"/>
      <c r="T84" s="12"/>
      <c r="U84" s="12"/>
      <c r="V84" s="12"/>
      <c r="W84" s="12"/>
      <c r="X84" s="12"/>
      <c r="Y84" s="12"/>
      <c r="Z84" s="12"/>
      <c r="AA84" s="13"/>
      <c r="AB84" s="13"/>
      <c r="AC84" s="13"/>
      <c r="AD84" s="13"/>
      <c r="AE84" s="13"/>
      <c r="AF84" s="13"/>
      <c r="AG84" s="13"/>
      <c r="AH84" s="13"/>
      <c r="AI84" s="13"/>
      <c r="AJ84" s="13"/>
    </row>
    <row r="85" spans="1:36" s="196" customFormat="1" ht="7.5" customHeight="1" x14ac:dyDescent="0.25">
      <c r="A85" s="197"/>
      <c r="B85" s="197"/>
      <c r="C85" s="197"/>
      <c r="D85" s="198"/>
      <c r="E85" s="198"/>
      <c r="F85" s="198"/>
      <c r="G85" s="198"/>
      <c r="H85" s="198"/>
      <c r="I85" s="198"/>
      <c r="J85" s="198"/>
      <c r="K85" s="198"/>
      <c r="L85" s="198"/>
      <c r="M85" s="198"/>
      <c r="N85" s="198"/>
      <c r="O85" s="12"/>
      <c r="P85" s="12"/>
      <c r="Q85" s="12"/>
      <c r="R85" s="12"/>
      <c r="S85" s="12"/>
      <c r="T85" s="12"/>
      <c r="U85" s="12"/>
      <c r="V85" s="12"/>
      <c r="W85" s="12"/>
      <c r="X85" s="12"/>
      <c r="Y85" s="12"/>
      <c r="Z85" s="12"/>
      <c r="AA85" s="13"/>
      <c r="AB85" s="13"/>
      <c r="AC85" s="13"/>
      <c r="AD85" s="13"/>
      <c r="AE85" s="13"/>
      <c r="AF85" s="13"/>
      <c r="AG85" s="13"/>
      <c r="AH85" s="13"/>
      <c r="AI85" s="13"/>
      <c r="AJ85" s="13"/>
    </row>
    <row r="86" spans="1:36" s="196" customFormat="1" ht="15.75" x14ac:dyDescent="0.25">
      <c r="A86" s="191" t="s">
        <v>76</v>
      </c>
      <c r="B86" s="192"/>
      <c r="C86" s="190"/>
      <c r="D86" s="193">
        <f>+ROUND(+D51-'[2]TRIAL-BALANCE'!O54-'[2]TRIAL-BALANCE'!O55,2)</f>
        <v>0</v>
      </c>
      <c r="E86" s="194">
        <f>+ROUND(+E51-'[2]TRIAL-BALANCE'!S54-'[2]TRIAL-BALANCE'!S55,2)</f>
        <v>0</v>
      </c>
      <c r="F86" s="195"/>
      <c r="G86" s="193">
        <f>+ROUND(+G51-'[2]TRIAL-BALANCE'!V54-'[2]TRIAL-BALANCE'!V55,2)</f>
        <v>0</v>
      </c>
      <c r="H86" s="194">
        <f>+ROUND(+H51-'[2]TRIAL-BALANCE'!Z54-'[2]TRIAL-BALANCE'!Z55,2)</f>
        <v>0</v>
      </c>
      <c r="I86" s="195"/>
      <c r="J86" s="193">
        <f>+ROUND(+J51-'[2]TRIAL-BALANCE'!AC54-'[2]TRIAL-BALANCE'!AC55,2)</f>
        <v>0</v>
      </c>
      <c r="K86" s="194">
        <f>+ROUND(+K51-'[2]TRIAL-BALANCE'!AG54-'[2]TRIAL-BALANCE'!AG55,2)</f>
        <v>0</v>
      </c>
      <c r="L86" s="195"/>
      <c r="M86" s="193">
        <f>+ROUND(+D86+G86+J86,2)</f>
        <v>0</v>
      </c>
      <c r="N86" s="194">
        <f>+ROUND(+E86+H86+K86,2)</f>
        <v>0</v>
      </c>
      <c r="O86" s="12"/>
      <c r="P86" s="12"/>
      <c r="Q86" s="12"/>
      <c r="R86" s="12"/>
      <c r="S86" s="12"/>
      <c r="T86" s="12"/>
      <c r="U86" s="12"/>
      <c r="V86" s="12"/>
      <c r="W86" s="12"/>
      <c r="X86" s="12"/>
      <c r="Y86" s="12"/>
      <c r="Z86" s="12"/>
      <c r="AA86" s="13"/>
      <c r="AB86" s="13"/>
      <c r="AC86" s="13"/>
      <c r="AD86" s="13"/>
      <c r="AE86" s="13"/>
      <c r="AF86" s="13"/>
      <c r="AG86" s="13"/>
      <c r="AH86" s="13"/>
      <c r="AI86" s="13"/>
      <c r="AJ86" s="13"/>
    </row>
    <row r="87" spans="1:36" s="196" customFormat="1" ht="7.5" customHeight="1" x14ac:dyDescent="0.25">
      <c r="A87" s="197"/>
      <c r="B87" s="197"/>
      <c r="C87" s="197"/>
      <c r="D87" s="198"/>
      <c r="E87" s="198"/>
      <c r="F87" s="198"/>
      <c r="G87" s="198"/>
      <c r="H87" s="198"/>
      <c r="I87" s="198"/>
      <c r="J87" s="198"/>
      <c r="K87" s="198"/>
      <c r="L87" s="198"/>
      <c r="M87" s="198"/>
      <c r="N87" s="198"/>
      <c r="O87" s="12"/>
      <c r="P87" s="12"/>
      <c r="Q87" s="12"/>
      <c r="R87" s="12"/>
      <c r="S87" s="12"/>
      <c r="T87" s="12"/>
      <c r="U87" s="12"/>
      <c r="V87" s="12"/>
      <c r="W87" s="12"/>
      <c r="X87" s="12"/>
      <c r="Y87" s="12"/>
      <c r="Z87" s="12"/>
      <c r="AA87" s="13"/>
      <c r="AB87" s="13"/>
      <c r="AC87" s="13"/>
      <c r="AD87" s="13"/>
      <c r="AE87" s="13"/>
      <c r="AF87" s="13"/>
      <c r="AG87" s="13"/>
      <c r="AH87" s="13"/>
      <c r="AI87" s="13"/>
      <c r="AJ87" s="13"/>
    </row>
    <row r="88" spans="1:36" s="196" customFormat="1" ht="15.75" x14ac:dyDescent="0.25">
      <c r="A88" s="191" t="s">
        <v>77</v>
      </c>
      <c r="B88" s="192"/>
      <c r="C88" s="190"/>
      <c r="D88" s="193">
        <f>+ROUND(+D56-('[2]TRIAL-BALANCE'!O60+'[2]TRIAL-BALANCE'!O61-'[2]TRIAL-BALANCE'!P60-'[2]TRIAL-BALANCE'!P61),2)</f>
        <v>0</v>
      </c>
      <c r="E88" s="194">
        <f>+ROUND(+E56-('[2]TRIAL-BALANCE'!S60+'[2]TRIAL-BALANCE'!S61-'[2]TRIAL-BALANCE'!T60-'[2]TRIAL-BALANCE'!T61),2)</f>
        <v>0</v>
      </c>
      <c r="F88" s="195"/>
      <c r="G88" s="193">
        <f>+ROUND(+G56-('[2]TRIAL-BALANCE'!V60+'[2]TRIAL-BALANCE'!V61-'[2]TRIAL-BALANCE'!W60-'[2]TRIAL-BALANCE'!W61),2)</f>
        <v>0</v>
      </c>
      <c r="H88" s="194">
        <f>+ROUND(+H56-('[2]TRIAL-BALANCE'!Z60+'[2]TRIAL-BALANCE'!Z61-'[2]TRIAL-BALANCE'!AA60-'[2]TRIAL-BALANCE'!AA61),2)</f>
        <v>0</v>
      </c>
      <c r="I88" s="195"/>
      <c r="J88" s="193">
        <f>+ROUND(+J56-('[2]TRIAL-BALANCE'!AC60+'[2]TRIAL-BALANCE'!AC61-'[2]TRIAL-BALANCE'!AD60-'[2]TRIAL-BALANCE'!AD61),2)</f>
        <v>0</v>
      </c>
      <c r="K88" s="194">
        <f>+ROUND(+K56-('[2]TRIAL-BALANCE'!AG60+'[2]TRIAL-BALANCE'!AG61-'[2]TRIAL-BALANCE'!AH60-'[2]TRIAL-BALANCE'!AH61),2)</f>
        <v>0</v>
      </c>
      <c r="L88" s="195"/>
      <c r="M88" s="193">
        <f>+ROUND(+D88+G88+J88,2)</f>
        <v>0</v>
      </c>
      <c r="N88" s="194">
        <f>+ROUND(+E88+H88+K88,2)</f>
        <v>0</v>
      </c>
      <c r="O88" s="12"/>
      <c r="P88" s="12"/>
      <c r="Q88" s="12"/>
      <c r="R88" s="12"/>
      <c r="S88" s="12"/>
      <c r="T88" s="12"/>
      <c r="U88" s="12"/>
      <c r="V88" s="12"/>
      <c r="W88" s="12"/>
      <c r="X88" s="12"/>
      <c r="Y88" s="12"/>
      <c r="Z88" s="12"/>
      <c r="AA88" s="13"/>
      <c r="AB88" s="13"/>
      <c r="AC88" s="13"/>
      <c r="AD88" s="13"/>
      <c r="AE88" s="13"/>
      <c r="AF88" s="13"/>
      <c r="AG88" s="13"/>
      <c r="AH88" s="13"/>
      <c r="AI88" s="13"/>
      <c r="AJ88" s="13"/>
    </row>
    <row r="89" spans="1:36" s="196" customFormat="1" ht="7.5" customHeight="1" x14ac:dyDescent="0.25">
      <c r="A89" s="197"/>
      <c r="B89" s="197"/>
      <c r="C89" s="197"/>
      <c r="D89" s="197"/>
      <c r="E89" s="197"/>
      <c r="F89" s="197"/>
      <c r="G89" s="197"/>
      <c r="H89" s="197"/>
      <c r="I89" s="197"/>
      <c r="J89" s="197"/>
      <c r="K89" s="197"/>
      <c r="L89" s="197"/>
      <c r="M89" s="197"/>
      <c r="N89" s="197"/>
      <c r="O89" s="12"/>
      <c r="P89" s="12"/>
      <c r="Q89" s="12"/>
      <c r="R89" s="12"/>
      <c r="S89" s="12"/>
      <c r="T89" s="12"/>
      <c r="U89" s="12"/>
      <c r="V89" s="12"/>
      <c r="W89" s="12"/>
      <c r="X89" s="12"/>
      <c r="Y89" s="12"/>
      <c r="Z89" s="12"/>
      <c r="AA89" s="13"/>
      <c r="AB89" s="13"/>
      <c r="AC89" s="13"/>
      <c r="AD89" s="13"/>
      <c r="AE89" s="13"/>
      <c r="AF89" s="13"/>
      <c r="AG89" s="13"/>
      <c r="AH89" s="13"/>
      <c r="AI89" s="13"/>
      <c r="AJ89" s="13"/>
    </row>
    <row r="90" spans="1:36" s="196" customFormat="1" ht="15.75" x14ac:dyDescent="0.25">
      <c r="A90" s="191" t="s">
        <v>78</v>
      </c>
      <c r="B90" s="192"/>
      <c r="C90" s="190"/>
      <c r="D90" s="193">
        <f>+ROUND(+D67,2)-ROUND(+'[2]TRIAL-BALANCE'!P274-'[2]TRIAL-BALANCE'!O274,2)</f>
        <v>0</v>
      </c>
      <c r="E90" s="194">
        <f>+ROUND(+E67,2)-ROUND(+'[2]TRIAL-BALANCE'!T274-'[2]TRIAL-BALANCE'!S274,2)</f>
        <v>0</v>
      </c>
      <c r="F90" s="195"/>
      <c r="G90" s="193">
        <f>+ROUND(+G67,2)-ROUND(+'[2]TRIAL-BALANCE'!W274-'[2]TRIAL-BALANCE'!V274,2)</f>
        <v>0</v>
      </c>
      <c r="H90" s="194">
        <f>+ROUND(+H67,2)-ROUND(+'[2]TRIAL-BALANCE'!AA274-'[2]TRIAL-BALANCE'!Z274,2)</f>
        <v>0</v>
      </c>
      <c r="I90" s="195"/>
      <c r="J90" s="193">
        <f>+ROUND(+J67,2)-ROUND(+'[2]TRIAL-BALANCE'!AD274-'[2]TRIAL-BALANCE'!AC274,2)</f>
        <v>0</v>
      </c>
      <c r="K90" s="194">
        <f>+ROUND(+K67,2)-ROUND(+'[2]TRIAL-BALANCE'!AH274-'[2]TRIAL-BALANCE'!AG274,2)</f>
        <v>0</v>
      </c>
      <c r="L90" s="195"/>
      <c r="M90" s="193">
        <f>+ROUND(+D90+G90+J90,2)</f>
        <v>0</v>
      </c>
      <c r="N90" s="194">
        <f>+ROUND(+E90+H90+K90,2)</f>
        <v>0</v>
      </c>
      <c r="O90" s="12"/>
      <c r="P90" s="12"/>
      <c r="Q90" s="12"/>
      <c r="R90" s="12"/>
      <c r="S90" s="12"/>
      <c r="T90" s="12"/>
      <c r="U90" s="12"/>
      <c r="V90" s="12"/>
      <c r="W90" s="12"/>
      <c r="X90" s="12"/>
      <c r="Y90" s="12"/>
      <c r="Z90" s="12"/>
      <c r="AA90" s="13"/>
      <c r="AB90" s="13"/>
      <c r="AC90" s="13"/>
      <c r="AD90" s="13"/>
      <c r="AE90" s="13"/>
      <c r="AF90" s="13"/>
      <c r="AG90" s="13"/>
      <c r="AH90" s="13"/>
      <c r="AI90" s="13"/>
      <c r="AJ90" s="13"/>
    </row>
    <row r="91" spans="1:36"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36" ht="15.7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36"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36"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36"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36"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sheetData>
  <mergeCells count="13">
    <mergeCell ref="M73:N73"/>
    <mergeCell ref="K3:N3"/>
    <mergeCell ref="B7:B9"/>
    <mergeCell ref="M7:N8"/>
    <mergeCell ref="A8:A9"/>
    <mergeCell ref="B35:B37"/>
    <mergeCell ref="M35:N36"/>
    <mergeCell ref="A1:D1"/>
    <mergeCell ref="G1:H1"/>
    <mergeCell ref="A2:D2"/>
    <mergeCell ref="A3:D3"/>
    <mergeCell ref="G3:H3"/>
    <mergeCell ref="H73:J73"/>
  </mergeCells>
  <conditionalFormatting sqref="D72 A1:D1 A3:D3 G1:H1 G3:H3 H5 M5 N1 K1">
    <cfRule type="cellIs" dxfId="9" priority="3" stopIfTrue="1" operator="equal">
      <formula>0</formula>
    </cfRule>
  </conditionalFormatting>
  <conditionalFormatting sqref="M48:N48 G11:H11 J11:K11 M11:N11 D15:E15 G15:H15 J15:K15 M15:N15 D39:E39 G39:H39 J39:K39 M39:N39 D44:E44 G44:H44 J44:K44 M44:N44 D48:E48 G48:H48 J48:K48 D11:E11 M52:N52 D52:E52 G52:H52 J52:K52 D23:E23 G23:H23 J23:K23 M23:N23">
    <cfRule type="cellIs" dxfId="7" priority="4" stopIfTrue="1" operator="equal">
      <formula>"НЕРАВНЕНИЕ !"</formula>
    </cfRule>
  </conditionalFormatting>
  <conditionalFormatting sqref="E5">
    <cfRule type="cellIs" dxfId="5" priority="5" stopIfTrue="1" operator="equal">
      <formula>0</formula>
    </cfRule>
  </conditionalFormatting>
  <conditionalFormatting sqref="K3">
    <cfRule type="cellIs" dxfId="3" priority="2" stopIfTrue="1" operator="equal">
      <formula>0</formula>
    </cfRule>
  </conditionalFormatting>
  <conditionalFormatting sqref="D57:E57 G57:H57 J57:K57 M57:N57">
    <cfRule type="cellIs" dxfId="1" priority="1" stopIfTrue="1" operator="equal">
      <formula>"НЕРАВНЕНИЕ !"</formula>
    </cfRule>
  </conditionalFormatting>
  <dataValidations count="1">
    <dataValidation type="custom" allowBlank="1" showInputMessage="1" showErrorMessage="1" error="Въведи сумата със знак &quot;минус&quot;" prompt="Въведи сумата със знак &quot;минус&quot;" sqref="D55:E55 IZ55:JA55 SV55:SW55 ACR55:ACS55 AMN55:AMO55 AWJ55:AWK55 BGF55:BGG55 BQB55:BQC55 BZX55:BZY55 CJT55:CJU55 CTP55:CTQ55 DDL55:DDM55 DNH55:DNI55 DXD55:DXE55 EGZ55:EHA55 EQV55:EQW55 FAR55:FAS55 FKN55:FKO55 FUJ55:FUK55 GEF55:GEG55 GOB55:GOC55 GXX55:GXY55 HHT55:HHU55 HRP55:HRQ55 IBL55:IBM55 ILH55:ILI55 IVD55:IVE55 JEZ55:JFA55 JOV55:JOW55 JYR55:JYS55 KIN55:KIO55 KSJ55:KSK55 LCF55:LCG55 LMB55:LMC55 LVX55:LVY55 MFT55:MFU55 MPP55:MPQ55 MZL55:MZM55 NJH55:NJI55 NTD55:NTE55 OCZ55:ODA55 OMV55:OMW55 OWR55:OWS55 PGN55:PGO55 PQJ55:PQK55 QAF55:QAG55 QKB55:QKC55 QTX55:QTY55 RDT55:RDU55 RNP55:RNQ55 RXL55:RXM55 SHH55:SHI55 SRD55:SRE55 TAZ55:TBA55 TKV55:TKW55 TUR55:TUS55 UEN55:UEO55 UOJ55:UOK55 UYF55:UYG55 VIB55:VIC55 VRX55:VRY55 WBT55:WBU55 WLP55:WLQ55 WVL55:WVM55 D65591:E65591 IZ65591:JA65591 SV65591:SW65591 ACR65591:ACS65591 AMN65591:AMO65591 AWJ65591:AWK65591 BGF65591:BGG65591 BQB65591:BQC65591 BZX65591:BZY65591 CJT65591:CJU65591 CTP65591:CTQ65591 DDL65591:DDM65591 DNH65591:DNI65591 DXD65591:DXE65591 EGZ65591:EHA65591 EQV65591:EQW65591 FAR65591:FAS65591 FKN65591:FKO65591 FUJ65591:FUK65591 GEF65591:GEG65591 GOB65591:GOC65591 GXX65591:GXY65591 HHT65591:HHU65591 HRP65591:HRQ65591 IBL65591:IBM65591 ILH65591:ILI65591 IVD65591:IVE65591 JEZ65591:JFA65591 JOV65591:JOW65591 JYR65591:JYS65591 KIN65591:KIO65591 KSJ65591:KSK65591 LCF65591:LCG65591 LMB65591:LMC65591 LVX65591:LVY65591 MFT65591:MFU65591 MPP65591:MPQ65591 MZL65591:MZM65591 NJH65591:NJI65591 NTD65591:NTE65591 OCZ65591:ODA65591 OMV65591:OMW65591 OWR65591:OWS65591 PGN65591:PGO65591 PQJ65591:PQK65591 QAF65591:QAG65591 QKB65591:QKC65591 QTX65591:QTY65591 RDT65591:RDU65591 RNP65591:RNQ65591 RXL65591:RXM65591 SHH65591:SHI65591 SRD65591:SRE65591 TAZ65591:TBA65591 TKV65591:TKW65591 TUR65591:TUS65591 UEN65591:UEO65591 UOJ65591:UOK65591 UYF65591:UYG65591 VIB65591:VIC65591 VRX65591:VRY65591 WBT65591:WBU65591 WLP65591:WLQ65591 WVL65591:WVM65591 D131127:E131127 IZ131127:JA131127 SV131127:SW131127 ACR131127:ACS131127 AMN131127:AMO131127 AWJ131127:AWK131127 BGF131127:BGG131127 BQB131127:BQC131127 BZX131127:BZY131127 CJT131127:CJU131127 CTP131127:CTQ131127 DDL131127:DDM131127 DNH131127:DNI131127 DXD131127:DXE131127 EGZ131127:EHA131127 EQV131127:EQW131127 FAR131127:FAS131127 FKN131127:FKO131127 FUJ131127:FUK131127 GEF131127:GEG131127 GOB131127:GOC131127 GXX131127:GXY131127 HHT131127:HHU131127 HRP131127:HRQ131127 IBL131127:IBM131127 ILH131127:ILI131127 IVD131127:IVE131127 JEZ131127:JFA131127 JOV131127:JOW131127 JYR131127:JYS131127 KIN131127:KIO131127 KSJ131127:KSK131127 LCF131127:LCG131127 LMB131127:LMC131127 LVX131127:LVY131127 MFT131127:MFU131127 MPP131127:MPQ131127 MZL131127:MZM131127 NJH131127:NJI131127 NTD131127:NTE131127 OCZ131127:ODA131127 OMV131127:OMW131127 OWR131127:OWS131127 PGN131127:PGO131127 PQJ131127:PQK131127 QAF131127:QAG131127 QKB131127:QKC131127 QTX131127:QTY131127 RDT131127:RDU131127 RNP131127:RNQ131127 RXL131127:RXM131127 SHH131127:SHI131127 SRD131127:SRE131127 TAZ131127:TBA131127 TKV131127:TKW131127 TUR131127:TUS131127 UEN131127:UEO131127 UOJ131127:UOK131127 UYF131127:UYG131127 VIB131127:VIC131127 VRX131127:VRY131127 WBT131127:WBU131127 WLP131127:WLQ131127 WVL131127:WVM131127 D196663:E196663 IZ196663:JA196663 SV196663:SW196663 ACR196663:ACS196663 AMN196663:AMO196663 AWJ196663:AWK196663 BGF196663:BGG196663 BQB196663:BQC196663 BZX196663:BZY196663 CJT196663:CJU196663 CTP196663:CTQ196663 DDL196663:DDM196663 DNH196663:DNI196663 DXD196663:DXE196663 EGZ196663:EHA196663 EQV196663:EQW196663 FAR196663:FAS196663 FKN196663:FKO196663 FUJ196663:FUK196663 GEF196663:GEG196663 GOB196663:GOC196663 GXX196663:GXY196663 HHT196663:HHU196663 HRP196663:HRQ196663 IBL196663:IBM196663 ILH196663:ILI196663 IVD196663:IVE196663 JEZ196663:JFA196663 JOV196663:JOW196663 JYR196663:JYS196663 KIN196663:KIO196663 KSJ196663:KSK196663 LCF196663:LCG196663 LMB196663:LMC196663 LVX196663:LVY196663 MFT196663:MFU196663 MPP196663:MPQ196663 MZL196663:MZM196663 NJH196663:NJI196663 NTD196663:NTE196663 OCZ196663:ODA196663 OMV196663:OMW196663 OWR196663:OWS196663 PGN196663:PGO196663 PQJ196663:PQK196663 QAF196663:QAG196663 QKB196663:QKC196663 QTX196663:QTY196663 RDT196663:RDU196663 RNP196663:RNQ196663 RXL196663:RXM196663 SHH196663:SHI196663 SRD196663:SRE196663 TAZ196663:TBA196663 TKV196663:TKW196663 TUR196663:TUS196663 UEN196663:UEO196663 UOJ196663:UOK196663 UYF196663:UYG196663 VIB196663:VIC196663 VRX196663:VRY196663 WBT196663:WBU196663 WLP196663:WLQ196663 WVL196663:WVM196663 D262199:E262199 IZ262199:JA262199 SV262199:SW262199 ACR262199:ACS262199 AMN262199:AMO262199 AWJ262199:AWK262199 BGF262199:BGG262199 BQB262199:BQC262199 BZX262199:BZY262199 CJT262199:CJU262199 CTP262199:CTQ262199 DDL262199:DDM262199 DNH262199:DNI262199 DXD262199:DXE262199 EGZ262199:EHA262199 EQV262199:EQW262199 FAR262199:FAS262199 FKN262199:FKO262199 FUJ262199:FUK262199 GEF262199:GEG262199 GOB262199:GOC262199 GXX262199:GXY262199 HHT262199:HHU262199 HRP262199:HRQ262199 IBL262199:IBM262199 ILH262199:ILI262199 IVD262199:IVE262199 JEZ262199:JFA262199 JOV262199:JOW262199 JYR262199:JYS262199 KIN262199:KIO262199 KSJ262199:KSK262199 LCF262199:LCG262199 LMB262199:LMC262199 LVX262199:LVY262199 MFT262199:MFU262199 MPP262199:MPQ262199 MZL262199:MZM262199 NJH262199:NJI262199 NTD262199:NTE262199 OCZ262199:ODA262199 OMV262199:OMW262199 OWR262199:OWS262199 PGN262199:PGO262199 PQJ262199:PQK262199 QAF262199:QAG262199 QKB262199:QKC262199 QTX262199:QTY262199 RDT262199:RDU262199 RNP262199:RNQ262199 RXL262199:RXM262199 SHH262199:SHI262199 SRD262199:SRE262199 TAZ262199:TBA262199 TKV262199:TKW262199 TUR262199:TUS262199 UEN262199:UEO262199 UOJ262199:UOK262199 UYF262199:UYG262199 VIB262199:VIC262199 VRX262199:VRY262199 WBT262199:WBU262199 WLP262199:WLQ262199 WVL262199:WVM262199 D327735:E327735 IZ327735:JA327735 SV327735:SW327735 ACR327735:ACS327735 AMN327735:AMO327735 AWJ327735:AWK327735 BGF327735:BGG327735 BQB327735:BQC327735 BZX327735:BZY327735 CJT327735:CJU327735 CTP327735:CTQ327735 DDL327735:DDM327735 DNH327735:DNI327735 DXD327735:DXE327735 EGZ327735:EHA327735 EQV327735:EQW327735 FAR327735:FAS327735 FKN327735:FKO327735 FUJ327735:FUK327735 GEF327735:GEG327735 GOB327735:GOC327735 GXX327735:GXY327735 HHT327735:HHU327735 HRP327735:HRQ327735 IBL327735:IBM327735 ILH327735:ILI327735 IVD327735:IVE327735 JEZ327735:JFA327735 JOV327735:JOW327735 JYR327735:JYS327735 KIN327735:KIO327735 KSJ327735:KSK327735 LCF327735:LCG327735 LMB327735:LMC327735 LVX327735:LVY327735 MFT327735:MFU327735 MPP327735:MPQ327735 MZL327735:MZM327735 NJH327735:NJI327735 NTD327735:NTE327735 OCZ327735:ODA327735 OMV327735:OMW327735 OWR327735:OWS327735 PGN327735:PGO327735 PQJ327735:PQK327735 QAF327735:QAG327735 QKB327735:QKC327735 QTX327735:QTY327735 RDT327735:RDU327735 RNP327735:RNQ327735 RXL327735:RXM327735 SHH327735:SHI327735 SRD327735:SRE327735 TAZ327735:TBA327735 TKV327735:TKW327735 TUR327735:TUS327735 UEN327735:UEO327735 UOJ327735:UOK327735 UYF327735:UYG327735 VIB327735:VIC327735 VRX327735:VRY327735 WBT327735:WBU327735 WLP327735:WLQ327735 WVL327735:WVM327735 D393271:E393271 IZ393271:JA393271 SV393271:SW393271 ACR393271:ACS393271 AMN393271:AMO393271 AWJ393271:AWK393271 BGF393271:BGG393271 BQB393271:BQC393271 BZX393271:BZY393271 CJT393271:CJU393271 CTP393271:CTQ393271 DDL393271:DDM393271 DNH393271:DNI393271 DXD393271:DXE393271 EGZ393271:EHA393271 EQV393271:EQW393271 FAR393271:FAS393271 FKN393271:FKO393271 FUJ393271:FUK393271 GEF393271:GEG393271 GOB393271:GOC393271 GXX393271:GXY393271 HHT393271:HHU393271 HRP393271:HRQ393271 IBL393271:IBM393271 ILH393271:ILI393271 IVD393271:IVE393271 JEZ393271:JFA393271 JOV393271:JOW393271 JYR393271:JYS393271 KIN393271:KIO393271 KSJ393271:KSK393271 LCF393271:LCG393271 LMB393271:LMC393271 LVX393271:LVY393271 MFT393271:MFU393271 MPP393271:MPQ393271 MZL393271:MZM393271 NJH393271:NJI393271 NTD393271:NTE393271 OCZ393271:ODA393271 OMV393271:OMW393271 OWR393271:OWS393271 PGN393271:PGO393271 PQJ393271:PQK393271 QAF393271:QAG393271 QKB393271:QKC393271 QTX393271:QTY393271 RDT393271:RDU393271 RNP393271:RNQ393271 RXL393271:RXM393271 SHH393271:SHI393271 SRD393271:SRE393271 TAZ393271:TBA393271 TKV393271:TKW393271 TUR393271:TUS393271 UEN393271:UEO393271 UOJ393271:UOK393271 UYF393271:UYG393271 VIB393271:VIC393271 VRX393271:VRY393271 WBT393271:WBU393271 WLP393271:WLQ393271 WVL393271:WVM393271 D458807:E458807 IZ458807:JA458807 SV458807:SW458807 ACR458807:ACS458807 AMN458807:AMO458807 AWJ458807:AWK458807 BGF458807:BGG458807 BQB458807:BQC458807 BZX458807:BZY458807 CJT458807:CJU458807 CTP458807:CTQ458807 DDL458807:DDM458807 DNH458807:DNI458807 DXD458807:DXE458807 EGZ458807:EHA458807 EQV458807:EQW458807 FAR458807:FAS458807 FKN458807:FKO458807 FUJ458807:FUK458807 GEF458807:GEG458807 GOB458807:GOC458807 GXX458807:GXY458807 HHT458807:HHU458807 HRP458807:HRQ458807 IBL458807:IBM458807 ILH458807:ILI458807 IVD458807:IVE458807 JEZ458807:JFA458807 JOV458807:JOW458807 JYR458807:JYS458807 KIN458807:KIO458807 KSJ458807:KSK458807 LCF458807:LCG458807 LMB458807:LMC458807 LVX458807:LVY458807 MFT458807:MFU458807 MPP458807:MPQ458807 MZL458807:MZM458807 NJH458807:NJI458807 NTD458807:NTE458807 OCZ458807:ODA458807 OMV458807:OMW458807 OWR458807:OWS458807 PGN458807:PGO458807 PQJ458807:PQK458807 QAF458807:QAG458807 QKB458807:QKC458807 QTX458807:QTY458807 RDT458807:RDU458807 RNP458807:RNQ458807 RXL458807:RXM458807 SHH458807:SHI458807 SRD458807:SRE458807 TAZ458807:TBA458807 TKV458807:TKW458807 TUR458807:TUS458807 UEN458807:UEO458807 UOJ458807:UOK458807 UYF458807:UYG458807 VIB458807:VIC458807 VRX458807:VRY458807 WBT458807:WBU458807 WLP458807:WLQ458807 WVL458807:WVM458807 D524343:E524343 IZ524343:JA524343 SV524343:SW524343 ACR524343:ACS524343 AMN524343:AMO524343 AWJ524343:AWK524343 BGF524343:BGG524343 BQB524343:BQC524343 BZX524343:BZY524343 CJT524343:CJU524343 CTP524343:CTQ524343 DDL524343:DDM524343 DNH524343:DNI524343 DXD524343:DXE524343 EGZ524343:EHA524343 EQV524343:EQW524343 FAR524343:FAS524343 FKN524343:FKO524343 FUJ524343:FUK524343 GEF524343:GEG524343 GOB524343:GOC524343 GXX524343:GXY524343 HHT524343:HHU524343 HRP524343:HRQ524343 IBL524343:IBM524343 ILH524343:ILI524343 IVD524343:IVE524343 JEZ524343:JFA524343 JOV524343:JOW524343 JYR524343:JYS524343 KIN524343:KIO524343 KSJ524343:KSK524343 LCF524343:LCG524343 LMB524343:LMC524343 LVX524343:LVY524343 MFT524343:MFU524343 MPP524343:MPQ524343 MZL524343:MZM524343 NJH524343:NJI524343 NTD524343:NTE524343 OCZ524343:ODA524343 OMV524343:OMW524343 OWR524343:OWS524343 PGN524343:PGO524343 PQJ524343:PQK524343 QAF524343:QAG524343 QKB524343:QKC524343 QTX524343:QTY524343 RDT524343:RDU524343 RNP524343:RNQ524343 RXL524343:RXM524343 SHH524343:SHI524343 SRD524343:SRE524343 TAZ524343:TBA524343 TKV524343:TKW524343 TUR524343:TUS524343 UEN524343:UEO524343 UOJ524343:UOK524343 UYF524343:UYG524343 VIB524343:VIC524343 VRX524343:VRY524343 WBT524343:WBU524343 WLP524343:WLQ524343 WVL524343:WVM524343 D589879:E589879 IZ589879:JA589879 SV589879:SW589879 ACR589879:ACS589879 AMN589879:AMO589879 AWJ589879:AWK589879 BGF589879:BGG589879 BQB589879:BQC589879 BZX589879:BZY589879 CJT589879:CJU589879 CTP589879:CTQ589879 DDL589879:DDM589879 DNH589879:DNI589879 DXD589879:DXE589879 EGZ589879:EHA589879 EQV589879:EQW589879 FAR589879:FAS589879 FKN589879:FKO589879 FUJ589879:FUK589879 GEF589879:GEG589879 GOB589879:GOC589879 GXX589879:GXY589879 HHT589879:HHU589879 HRP589879:HRQ589879 IBL589879:IBM589879 ILH589879:ILI589879 IVD589879:IVE589879 JEZ589879:JFA589879 JOV589879:JOW589879 JYR589879:JYS589879 KIN589879:KIO589879 KSJ589879:KSK589879 LCF589879:LCG589879 LMB589879:LMC589879 LVX589879:LVY589879 MFT589879:MFU589879 MPP589879:MPQ589879 MZL589879:MZM589879 NJH589879:NJI589879 NTD589879:NTE589879 OCZ589879:ODA589879 OMV589879:OMW589879 OWR589879:OWS589879 PGN589879:PGO589879 PQJ589879:PQK589879 QAF589879:QAG589879 QKB589879:QKC589879 QTX589879:QTY589879 RDT589879:RDU589879 RNP589879:RNQ589879 RXL589879:RXM589879 SHH589879:SHI589879 SRD589879:SRE589879 TAZ589879:TBA589879 TKV589879:TKW589879 TUR589879:TUS589879 UEN589879:UEO589879 UOJ589879:UOK589879 UYF589879:UYG589879 VIB589879:VIC589879 VRX589879:VRY589879 WBT589879:WBU589879 WLP589879:WLQ589879 WVL589879:WVM589879 D655415:E655415 IZ655415:JA655415 SV655415:SW655415 ACR655415:ACS655415 AMN655415:AMO655415 AWJ655415:AWK655415 BGF655415:BGG655415 BQB655415:BQC655415 BZX655415:BZY655415 CJT655415:CJU655415 CTP655415:CTQ655415 DDL655415:DDM655415 DNH655415:DNI655415 DXD655415:DXE655415 EGZ655415:EHA655415 EQV655415:EQW655415 FAR655415:FAS655415 FKN655415:FKO655415 FUJ655415:FUK655415 GEF655415:GEG655415 GOB655415:GOC655415 GXX655415:GXY655415 HHT655415:HHU655415 HRP655415:HRQ655415 IBL655415:IBM655415 ILH655415:ILI655415 IVD655415:IVE655415 JEZ655415:JFA655415 JOV655415:JOW655415 JYR655415:JYS655415 KIN655415:KIO655415 KSJ655415:KSK655415 LCF655415:LCG655415 LMB655415:LMC655415 LVX655415:LVY655415 MFT655415:MFU655415 MPP655415:MPQ655415 MZL655415:MZM655415 NJH655415:NJI655415 NTD655415:NTE655415 OCZ655415:ODA655415 OMV655415:OMW655415 OWR655415:OWS655415 PGN655415:PGO655415 PQJ655415:PQK655415 QAF655415:QAG655415 QKB655415:QKC655415 QTX655415:QTY655415 RDT655415:RDU655415 RNP655415:RNQ655415 RXL655415:RXM655415 SHH655415:SHI655415 SRD655415:SRE655415 TAZ655415:TBA655415 TKV655415:TKW655415 TUR655415:TUS655415 UEN655415:UEO655415 UOJ655415:UOK655415 UYF655415:UYG655415 VIB655415:VIC655415 VRX655415:VRY655415 WBT655415:WBU655415 WLP655415:WLQ655415 WVL655415:WVM655415 D720951:E720951 IZ720951:JA720951 SV720951:SW720951 ACR720951:ACS720951 AMN720951:AMO720951 AWJ720951:AWK720951 BGF720951:BGG720951 BQB720951:BQC720951 BZX720951:BZY720951 CJT720951:CJU720951 CTP720951:CTQ720951 DDL720951:DDM720951 DNH720951:DNI720951 DXD720951:DXE720951 EGZ720951:EHA720951 EQV720951:EQW720951 FAR720951:FAS720951 FKN720951:FKO720951 FUJ720951:FUK720951 GEF720951:GEG720951 GOB720951:GOC720951 GXX720951:GXY720951 HHT720951:HHU720951 HRP720951:HRQ720951 IBL720951:IBM720951 ILH720951:ILI720951 IVD720951:IVE720951 JEZ720951:JFA720951 JOV720951:JOW720951 JYR720951:JYS720951 KIN720951:KIO720951 KSJ720951:KSK720951 LCF720951:LCG720951 LMB720951:LMC720951 LVX720951:LVY720951 MFT720951:MFU720951 MPP720951:MPQ720951 MZL720951:MZM720951 NJH720951:NJI720951 NTD720951:NTE720951 OCZ720951:ODA720951 OMV720951:OMW720951 OWR720951:OWS720951 PGN720951:PGO720951 PQJ720951:PQK720951 QAF720951:QAG720951 QKB720951:QKC720951 QTX720951:QTY720951 RDT720951:RDU720951 RNP720951:RNQ720951 RXL720951:RXM720951 SHH720951:SHI720951 SRD720951:SRE720951 TAZ720951:TBA720951 TKV720951:TKW720951 TUR720951:TUS720951 UEN720951:UEO720951 UOJ720951:UOK720951 UYF720951:UYG720951 VIB720951:VIC720951 VRX720951:VRY720951 WBT720951:WBU720951 WLP720951:WLQ720951 WVL720951:WVM720951 D786487:E786487 IZ786487:JA786487 SV786487:SW786487 ACR786487:ACS786487 AMN786487:AMO786487 AWJ786487:AWK786487 BGF786487:BGG786487 BQB786487:BQC786487 BZX786487:BZY786487 CJT786487:CJU786487 CTP786487:CTQ786487 DDL786487:DDM786487 DNH786487:DNI786487 DXD786487:DXE786487 EGZ786487:EHA786487 EQV786487:EQW786487 FAR786487:FAS786487 FKN786487:FKO786487 FUJ786487:FUK786487 GEF786487:GEG786487 GOB786487:GOC786487 GXX786487:GXY786487 HHT786487:HHU786487 HRP786487:HRQ786487 IBL786487:IBM786487 ILH786487:ILI786487 IVD786487:IVE786487 JEZ786487:JFA786487 JOV786487:JOW786487 JYR786487:JYS786487 KIN786487:KIO786487 KSJ786487:KSK786487 LCF786487:LCG786487 LMB786487:LMC786487 LVX786487:LVY786487 MFT786487:MFU786487 MPP786487:MPQ786487 MZL786487:MZM786487 NJH786487:NJI786487 NTD786487:NTE786487 OCZ786487:ODA786487 OMV786487:OMW786487 OWR786487:OWS786487 PGN786487:PGO786487 PQJ786487:PQK786487 QAF786487:QAG786487 QKB786487:QKC786487 QTX786487:QTY786487 RDT786487:RDU786487 RNP786487:RNQ786487 RXL786487:RXM786487 SHH786487:SHI786487 SRD786487:SRE786487 TAZ786487:TBA786487 TKV786487:TKW786487 TUR786487:TUS786487 UEN786487:UEO786487 UOJ786487:UOK786487 UYF786487:UYG786487 VIB786487:VIC786487 VRX786487:VRY786487 WBT786487:WBU786487 WLP786487:WLQ786487 WVL786487:WVM786487 D852023:E852023 IZ852023:JA852023 SV852023:SW852023 ACR852023:ACS852023 AMN852023:AMO852023 AWJ852023:AWK852023 BGF852023:BGG852023 BQB852023:BQC852023 BZX852023:BZY852023 CJT852023:CJU852023 CTP852023:CTQ852023 DDL852023:DDM852023 DNH852023:DNI852023 DXD852023:DXE852023 EGZ852023:EHA852023 EQV852023:EQW852023 FAR852023:FAS852023 FKN852023:FKO852023 FUJ852023:FUK852023 GEF852023:GEG852023 GOB852023:GOC852023 GXX852023:GXY852023 HHT852023:HHU852023 HRP852023:HRQ852023 IBL852023:IBM852023 ILH852023:ILI852023 IVD852023:IVE852023 JEZ852023:JFA852023 JOV852023:JOW852023 JYR852023:JYS852023 KIN852023:KIO852023 KSJ852023:KSK852023 LCF852023:LCG852023 LMB852023:LMC852023 LVX852023:LVY852023 MFT852023:MFU852023 MPP852023:MPQ852023 MZL852023:MZM852023 NJH852023:NJI852023 NTD852023:NTE852023 OCZ852023:ODA852023 OMV852023:OMW852023 OWR852023:OWS852023 PGN852023:PGO852023 PQJ852023:PQK852023 QAF852023:QAG852023 QKB852023:QKC852023 QTX852023:QTY852023 RDT852023:RDU852023 RNP852023:RNQ852023 RXL852023:RXM852023 SHH852023:SHI852023 SRD852023:SRE852023 TAZ852023:TBA852023 TKV852023:TKW852023 TUR852023:TUS852023 UEN852023:UEO852023 UOJ852023:UOK852023 UYF852023:UYG852023 VIB852023:VIC852023 VRX852023:VRY852023 WBT852023:WBU852023 WLP852023:WLQ852023 WVL852023:WVM852023 D917559:E917559 IZ917559:JA917559 SV917559:SW917559 ACR917559:ACS917559 AMN917559:AMO917559 AWJ917559:AWK917559 BGF917559:BGG917559 BQB917559:BQC917559 BZX917559:BZY917559 CJT917559:CJU917559 CTP917559:CTQ917559 DDL917559:DDM917559 DNH917559:DNI917559 DXD917559:DXE917559 EGZ917559:EHA917559 EQV917559:EQW917559 FAR917559:FAS917559 FKN917559:FKO917559 FUJ917559:FUK917559 GEF917559:GEG917559 GOB917559:GOC917559 GXX917559:GXY917559 HHT917559:HHU917559 HRP917559:HRQ917559 IBL917559:IBM917559 ILH917559:ILI917559 IVD917559:IVE917559 JEZ917559:JFA917559 JOV917559:JOW917559 JYR917559:JYS917559 KIN917559:KIO917559 KSJ917559:KSK917559 LCF917559:LCG917559 LMB917559:LMC917559 LVX917559:LVY917559 MFT917559:MFU917559 MPP917559:MPQ917559 MZL917559:MZM917559 NJH917559:NJI917559 NTD917559:NTE917559 OCZ917559:ODA917559 OMV917559:OMW917559 OWR917559:OWS917559 PGN917559:PGO917559 PQJ917559:PQK917559 QAF917559:QAG917559 QKB917559:QKC917559 QTX917559:QTY917559 RDT917559:RDU917559 RNP917559:RNQ917559 RXL917559:RXM917559 SHH917559:SHI917559 SRD917559:SRE917559 TAZ917559:TBA917559 TKV917559:TKW917559 TUR917559:TUS917559 UEN917559:UEO917559 UOJ917559:UOK917559 UYF917559:UYG917559 VIB917559:VIC917559 VRX917559:VRY917559 WBT917559:WBU917559 WLP917559:WLQ917559 WVL917559:WVM917559 D983095:E983095 IZ983095:JA983095 SV983095:SW983095 ACR983095:ACS983095 AMN983095:AMO983095 AWJ983095:AWK983095 BGF983095:BGG983095 BQB983095:BQC983095 BZX983095:BZY983095 CJT983095:CJU983095 CTP983095:CTQ983095 DDL983095:DDM983095 DNH983095:DNI983095 DXD983095:DXE983095 EGZ983095:EHA983095 EQV983095:EQW983095 FAR983095:FAS983095 FKN983095:FKO983095 FUJ983095:FUK983095 GEF983095:GEG983095 GOB983095:GOC983095 GXX983095:GXY983095 HHT983095:HHU983095 HRP983095:HRQ983095 IBL983095:IBM983095 ILH983095:ILI983095 IVD983095:IVE983095 JEZ983095:JFA983095 JOV983095:JOW983095 JYR983095:JYS983095 KIN983095:KIO983095 KSJ983095:KSK983095 LCF983095:LCG983095 LMB983095:LMC983095 LVX983095:LVY983095 MFT983095:MFU983095 MPP983095:MPQ983095 MZL983095:MZM983095 NJH983095:NJI983095 NTD983095:NTE983095 OCZ983095:ODA983095 OMV983095:OMW983095 OWR983095:OWS983095 PGN983095:PGO983095 PQJ983095:PQK983095 QAF983095:QAG983095 QKB983095:QKC983095 QTX983095:QTY983095 RDT983095:RDU983095 RNP983095:RNQ983095 RXL983095:RXM983095 SHH983095:SHI983095 SRD983095:SRE983095 TAZ983095:TBA983095 TKV983095:TKW983095 TUR983095:TUS983095 UEN983095:UEO983095 UOJ983095:UOK983095 UYF983095:UYG983095 VIB983095:VIC983095 VRX983095:VRY983095 WBT983095:WBU983095 WLP983095:WLQ983095 WVL983095:WVM983095 G55:H55 JC55:JD55 SY55:SZ55 ACU55:ACV55 AMQ55:AMR55 AWM55:AWN55 BGI55:BGJ55 BQE55:BQF55 CAA55:CAB55 CJW55:CJX55 CTS55:CTT55 DDO55:DDP55 DNK55:DNL55 DXG55:DXH55 EHC55:EHD55 EQY55:EQZ55 FAU55:FAV55 FKQ55:FKR55 FUM55:FUN55 GEI55:GEJ55 GOE55:GOF55 GYA55:GYB55 HHW55:HHX55 HRS55:HRT55 IBO55:IBP55 ILK55:ILL55 IVG55:IVH55 JFC55:JFD55 JOY55:JOZ55 JYU55:JYV55 KIQ55:KIR55 KSM55:KSN55 LCI55:LCJ55 LME55:LMF55 LWA55:LWB55 MFW55:MFX55 MPS55:MPT55 MZO55:MZP55 NJK55:NJL55 NTG55:NTH55 ODC55:ODD55 OMY55:OMZ55 OWU55:OWV55 PGQ55:PGR55 PQM55:PQN55 QAI55:QAJ55 QKE55:QKF55 QUA55:QUB55 RDW55:RDX55 RNS55:RNT55 RXO55:RXP55 SHK55:SHL55 SRG55:SRH55 TBC55:TBD55 TKY55:TKZ55 TUU55:TUV55 UEQ55:UER55 UOM55:UON55 UYI55:UYJ55 VIE55:VIF55 VSA55:VSB55 WBW55:WBX55 WLS55:WLT55 WVO55:WVP55 G65591:H65591 JC65591:JD65591 SY65591:SZ65591 ACU65591:ACV65591 AMQ65591:AMR65591 AWM65591:AWN65591 BGI65591:BGJ65591 BQE65591:BQF65591 CAA65591:CAB65591 CJW65591:CJX65591 CTS65591:CTT65591 DDO65591:DDP65591 DNK65591:DNL65591 DXG65591:DXH65591 EHC65591:EHD65591 EQY65591:EQZ65591 FAU65591:FAV65591 FKQ65591:FKR65591 FUM65591:FUN65591 GEI65591:GEJ65591 GOE65591:GOF65591 GYA65591:GYB65591 HHW65591:HHX65591 HRS65591:HRT65591 IBO65591:IBP65591 ILK65591:ILL65591 IVG65591:IVH65591 JFC65591:JFD65591 JOY65591:JOZ65591 JYU65591:JYV65591 KIQ65591:KIR65591 KSM65591:KSN65591 LCI65591:LCJ65591 LME65591:LMF65591 LWA65591:LWB65591 MFW65591:MFX65591 MPS65591:MPT65591 MZO65591:MZP65591 NJK65591:NJL65591 NTG65591:NTH65591 ODC65591:ODD65591 OMY65591:OMZ65591 OWU65591:OWV65591 PGQ65591:PGR65591 PQM65591:PQN65591 QAI65591:QAJ65591 QKE65591:QKF65591 QUA65591:QUB65591 RDW65591:RDX65591 RNS65591:RNT65591 RXO65591:RXP65591 SHK65591:SHL65591 SRG65591:SRH65591 TBC65591:TBD65591 TKY65591:TKZ65591 TUU65591:TUV65591 UEQ65591:UER65591 UOM65591:UON65591 UYI65591:UYJ65591 VIE65591:VIF65591 VSA65591:VSB65591 WBW65591:WBX65591 WLS65591:WLT65591 WVO65591:WVP65591 G131127:H131127 JC131127:JD131127 SY131127:SZ131127 ACU131127:ACV131127 AMQ131127:AMR131127 AWM131127:AWN131127 BGI131127:BGJ131127 BQE131127:BQF131127 CAA131127:CAB131127 CJW131127:CJX131127 CTS131127:CTT131127 DDO131127:DDP131127 DNK131127:DNL131127 DXG131127:DXH131127 EHC131127:EHD131127 EQY131127:EQZ131127 FAU131127:FAV131127 FKQ131127:FKR131127 FUM131127:FUN131127 GEI131127:GEJ131127 GOE131127:GOF131127 GYA131127:GYB131127 HHW131127:HHX131127 HRS131127:HRT131127 IBO131127:IBP131127 ILK131127:ILL131127 IVG131127:IVH131127 JFC131127:JFD131127 JOY131127:JOZ131127 JYU131127:JYV131127 KIQ131127:KIR131127 KSM131127:KSN131127 LCI131127:LCJ131127 LME131127:LMF131127 LWA131127:LWB131127 MFW131127:MFX131127 MPS131127:MPT131127 MZO131127:MZP131127 NJK131127:NJL131127 NTG131127:NTH131127 ODC131127:ODD131127 OMY131127:OMZ131127 OWU131127:OWV131127 PGQ131127:PGR131127 PQM131127:PQN131127 QAI131127:QAJ131127 QKE131127:QKF131127 QUA131127:QUB131127 RDW131127:RDX131127 RNS131127:RNT131127 RXO131127:RXP131127 SHK131127:SHL131127 SRG131127:SRH131127 TBC131127:TBD131127 TKY131127:TKZ131127 TUU131127:TUV131127 UEQ131127:UER131127 UOM131127:UON131127 UYI131127:UYJ131127 VIE131127:VIF131127 VSA131127:VSB131127 WBW131127:WBX131127 WLS131127:WLT131127 WVO131127:WVP131127 G196663:H196663 JC196663:JD196663 SY196663:SZ196663 ACU196663:ACV196663 AMQ196663:AMR196663 AWM196663:AWN196663 BGI196663:BGJ196663 BQE196663:BQF196663 CAA196663:CAB196663 CJW196663:CJX196663 CTS196663:CTT196663 DDO196663:DDP196663 DNK196663:DNL196663 DXG196663:DXH196663 EHC196663:EHD196663 EQY196663:EQZ196663 FAU196663:FAV196663 FKQ196663:FKR196663 FUM196663:FUN196663 GEI196663:GEJ196663 GOE196663:GOF196663 GYA196663:GYB196663 HHW196663:HHX196663 HRS196663:HRT196663 IBO196663:IBP196663 ILK196663:ILL196663 IVG196663:IVH196663 JFC196663:JFD196663 JOY196663:JOZ196663 JYU196663:JYV196663 KIQ196663:KIR196663 KSM196663:KSN196663 LCI196663:LCJ196663 LME196663:LMF196663 LWA196663:LWB196663 MFW196663:MFX196663 MPS196663:MPT196663 MZO196663:MZP196663 NJK196663:NJL196663 NTG196663:NTH196663 ODC196663:ODD196663 OMY196663:OMZ196663 OWU196663:OWV196663 PGQ196663:PGR196663 PQM196663:PQN196663 QAI196663:QAJ196663 QKE196663:QKF196663 QUA196663:QUB196663 RDW196663:RDX196663 RNS196663:RNT196663 RXO196663:RXP196663 SHK196663:SHL196663 SRG196663:SRH196663 TBC196663:TBD196663 TKY196663:TKZ196663 TUU196663:TUV196663 UEQ196663:UER196663 UOM196663:UON196663 UYI196663:UYJ196663 VIE196663:VIF196663 VSA196663:VSB196663 WBW196663:WBX196663 WLS196663:WLT196663 WVO196663:WVP196663 G262199:H262199 JC262199:JD262199 SY262199:SZ262199 ACU262199:ACV262199 AMQ262199:AMR262199 AWM262199:AWN262199 BGI262199:BGJ262199 BQE262199:BQF262199 CAA262199:CAB262199 CJW262199:CJX262199 CTS262199:CTT262199 DDO262199:DDP262199 DNK262199:DNL262199 DXG262199:DXH262199 EHC262199:EHD262199 EQY262199:EQZ262199 FAU262199:FAV262199 FKQ262199:FKR262199 FUM262199:FUN262199 GEI262199:GEJ262199 GOE262199:GOF262199 GYA262199:GYB262199 HHW262199:HHX262199 HRS262199:HRT262199 IBO262199:IBP262199 ILK262199:ILL262199 IVG262199:IVH262199 JFC262199:JFD262199 JOY262199:JOZ262199 JYU262199:JYV262199 KIQ262199:KIR262199 KSM262199:KSN262199 LCI262199:LCJ262199 LME262199:LMF262199 LWA262199:LWB262199 MFW262199:MFX262199 MPS262199:MPT262199 MZO262199:MZP262199 NJK262199:NJL262199 NTG262199:NTH262199 ODC262199:ODD262199 OMY262199:OMZ262199 OWU262199:OWV262199 PGQ262199:PGR262199 PQM262199:PQN262199 QAI262199:QAJ262199 QKE262199:QKF262199 QUA262199:QUB262199 RDW262199:RDX262199 RNS262199:RNT262199 RXO262199:RXP262199 SHK262199:SHL262199 SRG262199:SRH262199 TBC262199:TBD262199 TKY262199:TKZ262199 TUU262199:TUV262199 UEQ262199:UER262199 UOM262199:UON262199 UYI262199:UYJ262199 VIE262199:VIF262199 VSA262199:VSB262199 WBW262199:WBX262199 WLS262199:WLT262199 WVO262199:WVP262199 G327735:H327735 JC327735:JD327735 SY327735:SZ327735 ACU327735:ACV327735 AMQ327735:AMR327735 AWM327735:AWN327735 BGI327735:BGJ327735 BQE327735:BQF327735 CAA327735:CAB327735 CJW327735:CJX327735 CTS327735:CTT327735 DDO327735:DDP327735 DNK327735:DNL327735 DXG327735:DXH327735 EHC327735:EHD327735 EQY327735:EQZ327735 FAU327735:FAV327735 FKQ327735:FKR327735 FUM327735:FUN327735 GEI327735:GEJ327735 GOE327735:GOF327735 GYA327735:GYB327735 HHW327735:HHX327735 HRS327735:HRT327735 IBO327735:IBP327735 ILK327735:ILL327735 IVG327735:IVH327735 JFC327735:JFD327735 JOY327735:JOZ327735 JYU327735:JYV327735 KIQ327735:KIR327735 KSM327735:KSN327735 LCI327735:LCJ327735 LME327735:LMF327735 LWA327735:LWB327735 MFW327735:MFX327735 MPS327735:MPT327735 MZO327735:MZP327735 NJK327735:NJL327735 NTG327735:NTH327735 ODC327735:ODD327735 OMY327735:OMZ327735 OWU327735:OWV327735 PGQ327735:PGR327735 PQM327735:PQN327735 QAI327735:QAJ327735 QKE327735:QKF327735 QUA327735:QUB327735 RDW327735:RDX327735 RNS327735:RNT327735 RXO327735:RXP327735 SHK327735:SHL327735 SRG327735:SRH327735 TBC327735:TBD327735 TKY327735:TKZ327735 TUU327735:TUV327735 UEQ327735:UER327735 UOM327735:UON327735 UYI327735:UYJ327735 VIE327735:VIF327735 VSA327735:VSB327735 WBW327735:WBX327735 WLS327735:WLT327735 WVO327735:WVP327735 G393271:H393271 JC393271:JD393271 SY393271:SZ393271 ACU393271:ACV393271 AMQ393271:AMR393271 AWM393271:AWN393271 BGI393271:BGJ393271 BQE393271:BQF393271 CAA393271:CAB393271 CJW393271:CJX393271 CTS393271:CTT393271 DDO393271:DDP393271 DNK393271:DNL393271 DXG393271:DXH393271 EHC393271:EHD393271 EQY393271:EQZ393271 FAU393271:FAV393271 FKQ393271:FKR393271 FUM393271:FUN393271 GEI393271:GEJ393271 GOE393271:GOF393271 GYA393271:GYB393271 HHW393271:HHX393271 HRS393271:HRT393271 IBO393271:IBP393271 ILK393271:ILL393271 IVG393271:IVH393271 JFC393271:JFD393271 JOY393271:JOZ393271 JYU393271:JYV393271 KIQ393271:KIR393271 KSM393271:KSN393271 LCI393271:LCJ393271 LME393271:LMF393271 LWA393271:LWB393271 MFW393271:MFX393271 MPS393271:MPT393271 MZO393271:MZP393271 NJK393271:NJL393271 NTG393271:NTH393271 ODC393271:ODD393271 OMY393271:OMZ393271 OWU393271:OWV393271 PGQ393271:PGR393271 PQM393271:PQN393271 QAI393271:QAJ393271 QKE393271:QKF393271 QUA393271:QUB393271 RDW393271:RDX393271 RNS393271:RNT393271 RXO393271:RXP393271 SHK393271:SHL393271 SRG393271:SRH393271 TBC393271:TBD393271 TKY393271:TKZ393271 TUU393271:TUV393271 UEQ393271:UER393271 UOM393271:UON393271 UYI393271:UYJ393271 VIE393271:VIF393271 VSA393271:VSB393271 WBW393271:WBX393271 WLS393271:WLT393271 WVO393271:WVP393271 G458807:H458807 JC458807:JD458807 SY458807:SZ458807 ACU458807:ACV458807 AMQ458807:AMR458807 AWM458807:AWN458807 BGI458807:BGJ458807 BQE458807:BQF458807 CAA458807:CAB458807 CJW458807:CJX458807 CTS458807:CTT458807 DDO458807:DDP458807 DNK458807:DNL458807 DXG458807:DXH458807 EHC458807:EHD458807 EQY458807:EQZ458807 FAU458807:FAV458807 FKQ458807:FKR458807 FUM458807:FUN458807 GEI458807:GEJ458807 GOE458807:GOF458807 GYA458807:GYB458807 HHW458807:HHX458807 HRS458807:HRT458807 IBO458807:IBP458807 ILK458807:ILL458807 IVG458807:IVH458807 JFC458807:JFD458807 JOY458807:JOZ458807 JYU458807:JYV458807 KIQ458807:KIR458807 KSM458807:KSN458807 LCI458807:LCJ458807 LME458807:LMF458807 LWA458807:LWB458807 MFW458807:MFX458807 MPS458807:MPT458807 MZO458807:MZP458807 NJK458807:NJL458807 NTG458807:NTH458807 ODC458807:ODD458807 OMY458807:OMZ458807 OWU458807:OWV458807 PGQ458807:PGR458807 PQM458807:PQN458807 QAI458807:QAJ458807 QKE458807:QKF458807 QUA458807:QUB458807 RDW458807:RDX458807 RNS458807:RNT458807 RXO458807:RXP458807 SHK458807:SHL458807 SRG458807:SRH458807 TBC458807:TBD458807 TKY458807:TKZ458807 TUU458807:TUV458807 UEQ458807:UER458807 UOM458807:UON458807 UYI458807:UYJ458807 VIE458807:VIF458807 VSA458807:VSB458807 WBW458807:WBX458807 WLS458807:WLT458807 WVO458807:WVP458807 G524343:H524343 JC524343:JD524343 SY524343:SZ524343 ACU524343:ACV524343 AMQ524343:AMR524343 AWM524343:AWN524343 BGI524343:BGJ524343 BQE524343:BQF524343 CAA524343:CAB524343 CJW524343:CJX524343 CTS524343:CTT524343 DDO524343:DDP524343 DNK524343:DNL524343 DXG524343:DXH524343 EHC524343:EHD524343 EQY524343:EQZ524343 FAU524343:FAV524343 FKQ524343:FKR524343 FUM524343:FUN524343 GEI524343:GEJ524343 GOE524343:GOF524343 GYA524343:GYB524343 HHW524343:HHX524343 HRS524343:HRT524343 IBO524343:IBP524343 ILK524343:ILL524343 IVG524343:IVH524343 JFC524343:JFD524343 JOY524343:JOZ524343 JYU524343:JYV524343 KIQ524343:KIR524343 KSM524343:KSN524343 LCI524343:LCJ524343 LME524343:LMF524343 LWA524343:LWB524343 MFW524343:MFX524343 MPS524343:MPT524343 MZO524343:MZP524343 NJK524343:NJL524343 NTG524343:NTH524343 ODC524343:ODD524343 OMY524343:OMZ524343 OWU524343:OWV524343 PGQ524343:PGR524343 PQM524343:PQN524343 QAI524343:QAJ524343 QKE524343:QKF524343 QUA524343:QUB524343 RDW524343:RDX524343 RNS524343:RNT524343 RXO524343:RXP524343 SHK524343:SHL524343 SRG524343:SRH524343 TBC524343:TBD524343 TKY524343:TKZ524343 TUU524343:TUV524343 UEQ524343:UER524343 UOM524343:UON524343 UYI524343:UYJ524343 VIE524343:VIF524343 VSA524343:VSB524343 WBW524343:WBX524343 WLS524343:WLT524343 WVO524343:WVP524343 G589879:H589879 JC589879:JD589879 SY589879:SZ589879 ACU589879:ACV589879 AMQ589879:AMR589879 AWM589879:AWN589879 BGI589879:BGJ589879 BQE589879:BQF589879 CAA589879:CAB589879 CJW589879:CJX589879 CTS589879:CTT589879 DDO589879:DDP589879 DNK589879:DNL589879 DXG589879:DXH589879 EHC589879:EHD589879 EQY589879:EQZ589879 FAU589879:FAV589879 FKQ589879:FKR589879 FUM589879:FUN589879 GEI589879:GEJ589879 GOE589879:GOF589879 GYA589879:GYB589879 HHW589879:HHX589879 HRS589879:HRT589879 IBO589879:IBP589879 ILK589879:ILL589879 IVG589879:IVH589879 JFC589879:JFD589879 JOY589879:JOZ589879 JYU589879:JYV589879 KIQ589879:KIR589879 KSM589879:KSN589879 LCI589879:LCJ589879 LME589879:LMF589879 LWA589879:LWB589879 MFW589879:MFX589879 MPS589879:MPT589879 MZO589879:MZP589879 NJK589879:NJL589879 NTG589879:NTH589879 ODC589879:ODD589879 OMY589879:OMZ589879 OWU589879:OWV589879 PGQ589879:PGR589879 PQM589879:PQN589879 QAI589879:QAJ589879 QKE589879:QKF589879 QUA589879:QUB589879 RDW589879:RDX589879 RNS589879:RNT589879 RXO589879:RXP589879 SHK589879:SHL589879 SRG589879:SRH589879 TBC589879:TBD589879 TKY589879:TKZ589879 TUU589879:TUV589879 UEQ589879:UER589879 UOM589879:UON589879 UYI589879:UYJ589879 VIE589879:VIF589879 VSA589879:VSB589879 WBW589879:WBX589879 WLS589879:WLT589879 WVO589879:WVP589879 G655415:H655415 JC655415:JD655415 SY655415:SZ655415 ACU655415:ACV655415 AMQ655415:AMR655415 AWM655415:AWN655415 BGI655415:BGJ655415 BQE655415:BQF655415 CAA655415:CAB655415 CJW655415:CJX655415 CTS655415:CTT655415 DDO655415:DDP655415 DNK655415:DNL655415 DXG655415:DXH655415 EHC655415:EHD655415 EQY655415:EQZ655415 FAU655415:FAV655415 FKQ655415:FKR655415 FUM655415:FUN655415 GEI655415:GEJ655415 GOE655415:GOF655415 GYA655415:GYB655415 HHW655415:HHX655415 HRS655415:HRT655415 IBO655415:IBP655415 ILK655415:ILL655415 IVG655415:IVH655415 JFC655415:JFD655415 JOY655415:JOZ655415 JYU655415:JYV655415 KIQ655415:KIR655415 KSM655415:KSN655415 LCI655415:LCJ655415 LME655415:LMF655415 LWA655415:LWB655415 MFW655415:MFX655415 MPS655415:MPT655415 MZO655415:MZP655415 NJK655415:NJL655415 NTG655415:NTH655415 ODC655415:ODD655415 OMY655415:OMZ655415 OWU655415:OWV655415 PGQ655415:PGR655415 PQM655415:PQN655415 QAI655415:QAJ655415 QKE655415:QKF655415 QUA655415:QUB655415 RDW655415:RDX655415 RNS655415:RNT655415 RXO655415:RXP655415 SHK655415:SHL655415 SRG655415:SRH655415 TBC655415:TBD655415 TKY655415:TKZ655415 TUU655415:TUV655415 UEQ655415:UER655415 UOM655415:UON655415 UYI655415:UYJ655415 VIE655415:VIF655415 VSA655415:VSB655415 WBW655415:WBX655415 WLS655415:WLT655415 WVO655415:WVP655415 G720951:H720951 JC720951:JD720951 SY720951:SZ720951 ACU720951:ACV720951 AMQ720951:AMR720951 AWM720951:AWN720951 BGI720951:BGJ720951 BQE720951:BQF720951 CAA720951:CAB720951 CJW720951:CJX720951 CTS720951:CTT720951 DDO720951:DDP720951 DNK720951:DNL720951 DXG720951:DXH720951 EHC720951:EHD720951 EQY720951:EQZ720951 FAU720951:FAV720951 FKQ720951:FKR720951 FUM720951:FUN720951 GEI720951:GEJ720951 GOE720951:GOF720951 GYA720951:GYB720951 HHW720951:HHX720951 HRS720951:HRT720951 IBO720951:IBP720951 ILK720951:ILL720951 IVG720951:IVH720951 JFC720951:JFD720951 JOY720951:JOZ720951 JYU720951:JYV720951 KIQ720951:KIR720951 KSM720951:KSN720951 LCI720951:LCJ720951 LME720951:LMF720951 LWA720951:LWB720951 MFW720951:MFX720951 MPS720951:MPT720951 MZO720951:MZP720951 NJK720951:NJL720951 NTG720951:NTH720951 ODC720951:ODD720951 OMY720951:OMZ720951 OWU720951:OWV720951 PGQ720951:PGR720951 PQM720951:PQN720951 QAI720951:QAJ720951 QKE720951:QKF720951 QUA720951:QUB720951 RDW720951:RDX720951 RNS720951:RNT720951 RXO720951:RXP720951 SHK720951:SHL720951 SRG720951:SRH720951 TBC720951:TBD720951 TKY720951:TKZ720951 TUU720951:TUV720951 UEQ720951:UER720951 UOM720951:UON720951 UYI720951:UYJ720951 VIE720951:VIF720951 VSA720951:VSB720951 WBW720951:WBX720951 WLS720951:WLT720951 WVO720951:WVP720951 G786487:H786487 JC786487:JD786487 SY786487:SZ786487 ACU786487:ACV786487 AMQ786487:AMR786487 AWM786487:AWN786487 BGI786487:BGJ786487 BQE786487:BQF786487 CAA786487:CAB786487 CJW786487:CJX786487 CTS786487:CTT786487 DDO786487:DDP786487 DNK786487:DNL786487 DXG786487:DXH786487 EHC786487:EHD786487 EQY786487:EQZ786487 FAU786487:FAV786487 FKQ786487:FKR786487 FUM786487:FUN786487 GEI786487:GEJ786487 GOE786487:GOF786487 GYA786487:GYB786487 HHW786487:HHX786487 HRS786487:HRT786487 IBO786487:IBP786487 ILK786487:ILL786487 IVG786487:IVH786487 JFC786487:JFD786487 JOY786487:JOZ786487 JYU786487:JYV786487 KIQ786487:KIR786487 KSM786487:KSN786487 LCI786487:LCJ786487 LME786487:LMF786487 LWA786487:LWB786487 MFW786487:MFX786487 MPS786487:MPT786487 MZO786487:MZP786487 NJK786487:NJL786487 NTG786487:NTH786487 ODC786487:ODD786487 OMY786487:OMZ786487 OWU786487:OWV786487 PGQ786487:PGR786487 PQM786487:PQN786487 QAI786487:QAJ786487 QKE786487:QKF786487 QUA786487:QUB786487 RDW786487:RDX786487 RNS786487:RNT786487 RXO786487:RXP786487 SHK786487:SHL786487 SRG786487:SRH786487 TBC786487:TBD786487 TKY786487:TKZ786487 TUU786487:TUV786487 UEQ786487:UER786487 UOM786487:UON786487 UYI786487:UYJ786487 VIE786487:VIF786487 VSA786487:VSB786487 WBW786487:WBX786487 WLS786487:WLT786487 WVO786487:WVP786487 G852023:H852023 JC852023:JD852023 SY852023:SZ852023 ACU852023:ACV852023 AMQ852023:AMR852023 AWM852023:AWN852023 BGI852023:BGJ852023 BQE852023:BQF852023 CAA852023:CAB852023 CJW852023:CJX852023 CTS852023:CTT852023 DDO852023:DDP852023 DNK852023:DNL852023 DXG852023:DXH852023 EHC852023:EHD852023 EQY852023:EQZ852023 FAU852023:FAV852023 FKQ852023:FKR852023 FUM852023:FUN852023 GEI852023:GEJ852023 GOE852023:GOF852023 GYA852023:GYB852023 HHW852023:HHX852023 HRS852023:HRT852023 IBO852023:IBP852023 ILK852023:ILL852023 IVG852023:IVH852023 JFC852023:JFD852023 JOY852023:JOZ852023 JYU852023:JYV852023 KIQ852023:KIR852023 KSM852023:KSN852023 LCI852023:LCJ852023 LME852023:LMF852023 LWA852023:LWB852023 MFW852023:MFX852023 MPS852023:MPT852023 MZO852023:MZP852023 NJK852023:NJL852023 NTG852023:NTH852023 ODC852023:ODD852023 OMY852023:OMZ852023 OWU852023:OWV852023 PGQ852023:PGR852023 PQM852023:PQN852023 QAI852023:QAJ852023 QKE852023:QKF852023 QUA852023:QUB852023 RDW852023:RDX852023 RNS852023:RNT852023 RXO852023:RXP852023 SHK852023:SHL852023 SRG852023:SRH852023 TBC852023:TBD852023 TKY852023:TKZ852023 TUU852023:TUV852023 UEQ852023:UER852023 UOM852023:UON852023 UYI852023:UYJ852023 VIE852023:VIF852023 VSA852023:VSB852023 WBW852023:WBX852023 WLS852023:WLT852023 WVO852023:WVP852023 G917559:H917559 JC917559:JD917559 SY917559:SZ917559 ACU917559:ACV917559 AMQ917559:AMR917559 AWM917559:AWN917559 BGI917559:BGJ917559 BQE917559:BQF917559 CAA917559:CAB917559 CJW917559:CJX917559 CTS917559:CTT917559 DDO917559:DDP917559 DNK917559:DNL917559 DXG917559:DXH917559 EHC917559:EHD917559 EQY917559:EQZ917559 FAU917559:FAV917559 FKQ917559:FKR917559 FUM917559:FUN917559 GEI917559:GEJ917559 GOE917559:GOF917559 GYA917559:GYB917559 HHW917559:HHX917559 HRS917559:HRT917559 IBO917559:IBP917559 ILK917559:ILL917559 IVG917559:IVH917559 JFC917559:JFD917559 JOY917559:JOZ917559 JYU917559:JYV917559 KIQ917559:KIR917559 KSM917559:KSN917559 LCI917559:LCJ917559 LME917559:LMF917559 LWA917559:LWB917559 MFW917559:MFX917559 MPS917559:MPT917559 MZO917559:MZP917559 NJK917559:NJL917559 NTG917559:NTH917559 ODC917559:ODD917559 OMY917559:OMZ917559 OWU917559:OWV917559 PGQ917559:PGR917559 PQM917559:PQN917559 QAI917559:QAJ917559 QKE917559:QKF917559 QUA917559:QUB917559 RDW917559:RDX917559 RNS917559:RNT917559 RXO917559:RXP917559 SHK917559:SHL917559 SRG917559:SRH917559 TBC917559:TBD917559 TKY917559:TKZ917559 TUU917559:TUV917559 UEQ917559:UER917559 UOM917559:UON917559 UYI917559:UYJ917559 VIE917559:VIF917559 VSA917559:VSB917559 WBW917559:WBX917559 WLS917559:WLT917559 WVO917559:WVP917559 G983095:H983095 JC983095:JD983095 SY983095:SZ983095 ACU983095:ACV983095 AMQ983095:AMR983095 AWM983095:AWN983095 BGI983095:BGJ983095 BQE983095:BQF983095 CAA983095:CAB983095 CJW983095:CJX983095 CTS983095:CTT983095 DDO983095:DDP983095 DNK983095:DNL983095 DXG983095:DXH983095 EHC983095:EHD983095 EQY983095:EQZ983095 FAU983095:FAV983095 FKQ983095:FKR983095 FUM983095:FUN983095 GEI983095:GEJ983095 GOE983095:GOF983095 GYA983095:GYB983095 HHW983095:HHX983095 HRS983095:HRT983095 IBO983095:IBP983095 ILK983095:ILL983095 IVG983095:IVH983095 JFC983095:JFD983095 JOY983095:JOZ983095 JYU983095:JYV983095 KIQ983095:KIR983095 KSM983095:KSN983095 LCI983095:LCJ983095 LME983095:LMF983095 LWA983095:LWB983095 MFW983095:MFX983095 MPS983095:MPT983095 MZO983095:MZP983095 NJK983095:NJL983095 NTG983095:NTH983095 ODC983095:ODD983095 OMY983095:OMZ983095 OWU983095:OWV983095 PGQ983095:PGR983095 PQM983095:PQN983095 QAI983095:QAJ983095 QKE983095:QKF983095 QUA983095:QUB983095 RDW983095:RDX983095 RNS983095:RNT983095 RXO983095:RXP983095 SHK983095:SHL983095 SRG983095:SRH983095 TBC983095:TBD983095 TKY983095:TKZ983095 TUU983095:TUV983095 UEQ983095:UER983095 UOM983095:UON983095 UYI983095:UYJ983095 VIE983095:VIF983095 VSA983095:VSB983095 WBW983095:WBX983095 WLS983095:WLT983095 WVO983095:WVP983095">
      <formula1>D55&lt;=0</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custom" allowBlank="1" showInputMessage="1" showErrorMessage="1" error="Въведи сумата със знак &quot;плюс&quot;" prompt="Въведи сумата със знак &quot;плюс&quot;">
          <x14:formula1>
            <xm:f>D12&gt;=0</xm:f>
          </x14:formula1>
          <xm:sqref>J21:K21 JF21:JG21 TB21:TC21 ACX21:ACY21 AMT21:AMU21 AWP21:AWQ21 BGL21:BGM21 BQH21:BQI21 CAD21:CAE21 CJZ21:CKA21 CTV21:CTW21 DDR21:DDS21 DNN21:DNO21 DXJ21:DXK21 EHF21:EHG21 ERB21:ERC21 FAX21:FAY21 FKT21:FKU21 FUP21:FUQ21 GEL21:GEM21 GOH21:GOI21 GYD21:GYE21 HHZ21:HIA21 HRV21:HRW21 IBR21:IBS21 ILN21:ILO21 IVJ21:IVK21 JFF21:JFG21 JPB21:JPC21 JYX21:JYY21 KIT21:KIU21 KSP21:KSQ21 LCL21:LCM21 LMH21:LMI21 LWD21:LWE21 MFZ21:MGA21 MPV21:MPW21 MZR21:MZS21 NJN21:NJO21 NTJ21:NTK21 ODF21:ODG21 ONB21:ONC21 OWX21:OWY21 PGT21:PGU21 PQP21:PQQ21 QAL21:QAM21 QKH21:QKI21 QUD21:QUE21 RDZ21:REA21 RNV21:RNW21 RXR21:RXS21 SHN21:SHO21 SRJ21:SRK21 TBF21:TBG21 TLB21:TLC21 TUX21:TUY21 UET21:UEU21 UOP21:UOQ21 UYL21:UYM21 VIH21:VII21 VSD21:VSE21 WBZ21:WCA21 WLV21:WLW21 WVR21:WVS21 J65557:K65557 JF65557:JG65557 TB65557:TC65557 ACX65557:ACY65557 AMT65557:AMU65557 AWP65557:AWQ65557 BGL65557:BGM65557 BQH65557:BQI65557 CAD65557:CAE65557 CJZ65557:CKA65557 CTV65557:CTW65557 DDR65557:DDS65557 DNN65557:DNO65557 DXJ65557:DXK65557 EHF65557:EHG65557 ERB65557:ERC65557 FAX65557:FAY65557 FKT65557:FKU65557 FUP65557:FUQ65557 GEL65557:GEM65557 GOH65557:GOI65557 GYD65557:GYE65557 HHZ65557:HIA65557 HRV65557:HRW65557 IBR65557:IBS65557 ILN65557:ILO65557 IVJ65557:IVK65557 JFF65557:JFG65557 JPB65557:JPC65557 JYX65557:JYY65557 KIT65557:KIU65557 KSP65557:KSQ65557 LCL65557:LCM65557 LMH65557:LMI65557 LWD65557:LWE65557 MFZ65557:MGA65557 MPV65557:MPW65557 MZR65557:MZS65557 NJN65557:NJO65557 NTJ65557:NTK65557 ODF65557:ODG65557 ONB65557:ONC65557 OWX65557:OWY65557 PGT65557:PGU65557 PQP65557:PQQ65557 QAL65557:QAM65557 QKH65557:QKI65557 QUD65557:QUE65557 RDZ65557:REA65557 RNV65557:RNW65557 RXR65557:RXS65557 SHN65557:SHO65557 SRJ65557:SRK65557 TBF65557:TBG65557 TLB65557:TLC65557 TUX65557:TUY65557 UET65557:UEU65557 UOP65557:UOQ65557 UYL65557:UYM65557 VIH65557:VII65557 VSD65557:VSE65557 WBZ65557:WCA65557 WLV65557:WLW65557 WVR65557:WVS65557 J131093:K131093 JF131093:JG131093 TB131093:TC131093 ACX131093:ACY131093 AMT131093:AMU131093 AWP131093:AWQ131093 BGL131093:BGM131093 BQH131093:BQI131093 CAD131093:CAE131093 CJZ131093:CKA131093 CTV131093:CTW131093 DDR131093:DDS131093 DNN131093:DNO131093 DXJ131093:DXK131093 EHF131093:EHG131093 ERB131093:ERC131093 FAX131093:FAY131093 FKT131093:FKU131093 FUP131093:FUQ131093 GEL131093:GEM131093 GOH131093:GOI131093 GYD131093:GYE131093 HHZ131093:HIA131093 HRV131093:HRW131093 IBR131093:IBS131093 ILN131093:ILO131093 IVJ131093:IVK131093 JFF131093:JFG131093 JPB131093:JPC131093 JYX131093:JYY131093 KIT131093:KIU131093 KSP131093:KSQ131093 LCL131093:LCM131093 LMH131093:LMI131093 LWD131093:LWE131093 MFZ131093:MGA131093 MPV131093:MPW131093 MZR131093:MZS131093 NJN131093:NJO131093 NTJ131093:NTK131093 ODF131093:ODG131093 ONB131093:ONC131093 OWX131093:OWY131093 PGT131093:PGU131093 PQP131093:PQQ131093 QAL131093:QAM131093 QKH131093:QKI131093 QUD131093:QUE131093 RDZ131093:REA131093 RNV131093:RNW131093 RXR131093:RXS131093 SHN131093:SHO131093 SRJ131093:SRK131093 TBF131093:TBG131093 TLB131093:TLC131093 TUX131093:TUY131093 UET131093:UEU131093 UOP131093:UOQ131093 UYL131093:UYM131093 VIH131093:VII131093 VSD131093:VSE131093 WBZ131093:WCA131093 WLV131093:WLW131093 WVR131093:WVS131093 J196629:K196629 JF196629:JG196629 TB196629:TC196629 ACX196629:ACY196629 AMT196629:AMU196629 AWP196629:AWQ196629 BGL196629:BGM196629 BQH196629:BQI196629 CAD196629:CAE196629 CJZ196629:CKA196629 CTV196629:CTW196629 DDR196629:DDS196629 DNN196629:DNO196629 DXJ196629:DXK196629 EHF196629:EHG196629 ERB196629:ERC196629 FAX196629:FAY196629 FKT196629:FKU196629 FUP196629:FUQ196629 GEL196629:GEM196629 GOH196629:GOI196629 GYD196629:GYE196629 HHZ196629:HIA196629 HRV196629:HRW196629 IBR196629:IBS196629 ILN196629:ILO196629 IVJ196629:IVK196629 JFF196629:JFG196629 JPB196629:JPC196629 JYX196629:JYY196629 KIT196629:KIU196629 KSP196629:KSQ196629 LCL196629:LCM196629 LMH196629:LMI196629 LWD196629:LWE196629 MFZ196629:MGA196629 MPV196629:MPW196629 MZR196629:MZS196629 NJN196629:NJO196629 NTJ196629:NTK196629 ODF196629:ODG196629 ONB196629:ONC196629 OWX196629:OWY196629 PGT196629:PGU196629 PQP196629:PQQ196629 QAL196629:QAM196629 QKH196629:QKI196629 QUD196629:QUE196629 RDZ196629:REA196629 RNV196629:RNW196629 RXR196629:RXS196629 SHN196629:SHO196629 SRJ196629:SRK196629 TBF196629:TBG196629 TLB196629:TLC196629 TUX196629:TUY196629 UET196629:UEU196629 UOP196629:UOQ196629 UYL196629:UYM196629 VIH196629:VII196629 VSD196629:VSE196629 WBZ196629:WCA196629 WLV196629:WLW196629 WVR196629:WVS196629 J262165:K262165 JF262165:JG262165 TB262165:TC262165 ACX262165:ACY262165 AMT262165:AMU262165 AWP262165:AWQ262165 BGL262165:BGM262165 BQH262165:BQI262165 CAD262165:CAE262165 CJZ262165:CKA262165 CTV262165:CTW262165 DDR262165:DDS262165 DNN262165:DNO262165 DXJ262165:DXK262165 EHF262165:EHG262165 ERB262165:ERC262165 FAX262165:FAY262165 FKT262165:FKU262165 FUP262165:FUQ262165 GEL262165:GEM262165 GOH262165:GOI262165 GYD262165:GYE262165 HHZ262165:HIA262165 HRV262165:HRW262165 IBR262165:IBS262165 ILN262165:ILO262165 IVJ262165:IVK262165 JFF262165:JFG262165 JPB262165:JPC262165 JYX262165:JYY262165 KIT262165:KIU262165 KSP262165:KSQ262165 LCL262165:LCM262165 LMH262165:LMI262165 LWD262165:LWE262165 MFZ262165:MGA262165 MPV262165:MPW262165 MZR262165:MZS262165 NJN262165:NJO262165 NTJ262165:NTK262165 ODF262165:ODG262165 ONB262165:ONC262165 OWX262165:OWY262165 PGT262165:PGU262165 PQP262165:PQQ262165 QAL262165:QAM262165 QKH262165:QKI262165 QUD262165:QUE262165 RDZ262165:REA262165 RNV262165:RNW262165 RXR262165:RXS262165 SHN262165:SHO262165 SRJ262165:SRK262165 TBF262165:TBG262165 TLB262165:TLC262165 TUX262165:TUY262165 UET262165:UEU262165 UOP262165:UOQ262165 UYL262165:UYM262165 VIH262165:VII262165 VSD262165:VSE262165 WBZ262165:WCA262165 WLV262165:WLW262165 WVR262165:WVS262165 J327701:K327701 JF327701:JG327701 TB327701:TC327701 ACX327701:ACY327701 AMT327701:AMU327701 AWP327701:AWQ327701 BGL327701:BGM327701 BQH327701:BQI327701 CAD327701:CAE327701 CJZ327701:CKA327701 CTV327701:CTW327701 DDR327701:DDS327701 DNN327701:DNO327701 DXJ327701:DXK327701 EHF327701:EHG327701 ERB327701:ERC327701 FAX327701:FAY327701 FKT327701:FKU327701 FUP327701:FUQ327701 GEL327701:GEM327701 GOH327701:GOI327701 GYD327701:GYE327701 HHZ327701:HIA327701 HRV327701:HRW327701 IBR327701:IBS327701 ILN327701:ILO327701 IVJ327701:IVK327701 JFF327701:JFG327701 JPB327701:JPC327701 JYX327701:JYY327701 KIT327701:KIU327701 KSP327701:KSQ327701 LCL327701:LCM327701 LMH327701:LMI327701 LWD327701:LWE327701 MFZ327701:MGA327701 MPV327701:MPW327701 MZR327701:MZS327701 NJN327701:NJO327701 NTJ327701:NTK327701 ODF327701:ODG327701 ONB327701:ONC327701 OWX327701:OWY327701 PGT327701:PGU327701 PQP327701:PQQ327701 QAL327701:QAM327701 QKH327701:QKI327701 QUD327701:QUE327701 RDZ327701:REA327701 RNV327701:RNW327701 RXR327701:RXS327701 SHN327701:SHO327701 SRJ327701:SRK327701 TBF327701:TBG327701 TLB327701:TLC327701 TUX327701:TUY327701 UET327701:UEU327701 UOP327701:UOQ327701 UYL327701:UYM327701 VIH327701:VII327701 VSD327701:VSE327701 WBZ327701:WCA327701 WLV327701:WLW327701 WVR327701:WVS327701 J393237:K393237 JF393237:JG393237 TB393237:TC393237 ACX393237:ACY393237 AMT393237:AMU393237 AWP393237:AWQ393237 BGL393237:BGM393237 BQH393237:BQI393237 CAD393237:CAE393237 CJZ393237:CKA393237 CTV393237:CTW393237 DDR393237:DDS393237 DNN393237:DNO393237 DXJ393237:DXK393237 EHF393237:EHG393237 ERB393237:ERC393237 FAX393237:FAY393237 FKT393237:FKU393237 FUP393237:FUQ393237 GEL393237:GEM393237 GOH393237:GOI393237 GYD393237:GYE393237 HHZ393237:HIA393237 HRV393237:HRW393237 IBR393237:IBS393237 ILN393237:ILO393237 IVJ393237:IVK393237 JFF393237:JFG393237 JPB393237:JPC393237 JYX393237:JYY393237 KIT393237:KIU393237 KSP393237:KSQ393237 LCL393237:LCM393237 LMH393237:LMI393237 LWD393237:LWE393237 MFZ393237:MGA393237 MPV393237:MPW393237 MZR393237:MZS393237 NJN393237:NJO393237 NTJ393237:NTK393237 ODF393237:ODG393237 ONB393237:ONC393237 OWX393237:OWY393237 PGT393237:PGU393237 PQP393237:PQQ393237 QAL393237:QAM393237 QKH393237:QKI393237 QUD393237:QUE393237 RDZ393237:REA393237 RNV393237:RNW393237 RXR393237:RXS393237 SHN393237:SHO393237 SRJ393237:SRK393237 TBF393237:TBG393237 TLB393237:TLC393237 TUX393237:TUY393237 UET393237:UEU393237 UOP393237:UOQ393237 UYL393237:UYM393237 VIH393237:VII393237 VSD393237:VSE393237 WBZ393237:WCA393237 WLV393237:WLW393237 WVR393237:WVS393237 J458773:K458773 JF458773:JG458773 TB458773:TC458773 ACX458773:ACY458773 AMT458773:AMU458773 AWP458773:AWQ458773 BGL458773:BGM458773 BQH458773:BQI458773 CAD458773:CAE458773 CJZ458773:CKA458773 CTV458773:CTW458773 DDR458773:DDS458773 DNN458773:DNO458773 DXJ458773:DXK458773 EHF458773:EHG458773 ERB458773:ERC458773 FAX458773:FAY458773 FKT458773:FKU458773 FUP458773:FUQ458773 GEL458773:GEM458773 GOH458773:GOI458773 GYD458773:GYE458773 HHZ458773:HIA458773 HRV458773:HRW458773 IBR458773:IBS458773 ILN458773:ILO458773 IVJ458773:IVK458773 JFF458773:JFG458773 JPB458773:JPC458773 JYX458773:JYY458773 KIT458773:KIU458773 KSP458773:KSQ458773 LCL458773:LCM458773 LMH458773:LMI458773 LWD458773:LWE458773 MFZ458773:MGA458773 MPV458773:MPW458773 MZR458773:MZS458773 NJN458773:NJO458773 NTJ458773:NTK458773 ODF458773:ODG458773 ONB458773:ONC458773 OWX458773:OWY458773 PGT458773:PGU458773 PQP458773:PQQ458773 QAL458773:QAM458773 QKH458773:QKI458773 QUD458773:QUE458773 RDZ458773:REA458773 RNV458773:RNW458773 RXR458773:RXS458773 SHN458773:SHO458773 SRJ458773:SRK458773 TBF458773:TBG458773 TLB458773:TLC458773 TUX458773:TUY458773 UET458773:UEU458773 UOP458773:UOQ458773 UYL458773:UYM458773 VIH458773:VII458773 VSD458773:VSE458773 WBZ458773:WCA458773 WLV458773:WLW458773 WVR458773:WVS458773 J524309:K524309 JF524309:JG524309 TB524309:TC524309 ACX524309:ACY524309 AMT524309:AMU524309 AWP524309:AWQ524309 BGL524309:BGM524309 BQH524309:BQI524309 CAD524309:CAE524309 CJZ524309:CKA524309 CTV524309:CTW524309 DDR524309:DDS524309 DNN524309:DNO524309 DXJ524309:DXK524309 EHF524309:EHG524309 ERB524309:ERC524309 FAX524309:FAY524309 FKT524309:FKU524309 FUP524309:FUQ524309 GEL524309:GEM524309 GOH524309:GOI524309 GYD524309:GYE524309 HHZ524309:HIA524309 HRV524309:HRW524309 IBR524309:IBS524309 ILN524309:ILO524309 IVJ524309:IVK524309 JFF524309:JFG524309 JPB524309:JPC524309 JYX524309:JYY524309 KIT524309:KIU524309 KSP524309:KSQ524309 LCL524309:LCM524309 LMH524309:LMI524309 LWD524309:LWE524309 MFZ524309:MGA524309 MPV524309:MPW524309 MZR524309:MZS524309 NJN524309:NJO524309 NTJ524309:NTK524309 ODF524309:ODG524309 ONB524309:ONC524309 OWX524309:OWY524309 PGT524309:PGU524309 PQP524309:PQQ524309 QAL524309:QAM524309 QKH524309:QKI524309 QUD524309:QUE524309 RDZ524309:REA524309 RNV524309:RNW524309 RXR524309:RXS524309 SHN524309:SHO524309 SRJ524309:SRK524309 TBF524309:TBG524309 TLB524309:TLC524309 TUX524309:TUY524309 UET524309:UEU524309 UOP524309:UOQ524309 UYL524309:UYM524309 VIH524309:VII524309 VSD524309:VSE524309 WBZ524309:WCA524309 WLV524309:WLW524309 WVR524309:WVS524309 J589845:K589845 JF589845:JG589845 TB589845:TC589845 ACX589845:ACY589845 AMT589845:AMU589845 AWP589845:AWQ589845 BGL589845:BGM589845 BQH589845:BQI589845 CAD589845:CAE589845 CJZ589845:CKA589845 CTV589845:CTW589845 DDR589845:DDS589845 DNN589845:DNO589845 DXJ589845:DXK589845 EHF589845:EHG589845 ERB589845:ERC589845 FAX589845:FAY589845 FKT589845:FKU589845 FUP589845:FUQ589845 GEL589845:GEM589845 GOH589845:GOI589845 GYD589845:GYE589845 HHZ589845:HIA589845 HRV589845:HRW589845 IBR589845:IBS589845 ILN589845:ILO589845 IVJ589845:IVK589845 JFF589845:JFG589845 JPB589845:JPC589845 JYX589845:JYY589845 KIT589845:KIU589845 KSP589845:KSQ589845 LCL589845:LCM589845 LMH589845:LMI589845 LWD589845:LWE589845 MFZ589845:MGA589845 MPV589845:MPW589845 MZR589845:MZS589845 NJN589845:NJO589845 NTJ589845:NTK589845 ODF589845:ODG589845 ONB589845:ONC589845 OWX589845:OWY589845 PGT589845:PGU589845 PQP589845:PQQ589845 QAL589845:QAM589845 QKH589845:QKI589845 QUD589845:QUE589845 RDZ589845:REA589845 RNV589845:RNW589845 RXR589845:RXS589845 SHN589845:SHO589845 SRJ589845:SRK589845 TBF589845:TBG589845 TLB589845:TLC589845 TUX589845:TUY589845 UET589845:UEU589845 UOP589845:UOQ589845 UYL589845:UYM589845 VIH589845:VII589845 VSD589845:VSE589845 WBZ589845:WCA589845 WLV589845:WLW589845 WVR589845:WVS589845 J655381:K655381 JF655381:JG655381 TB655381:TC655381 ACX655381:ACY655381 AMT655381:AMU655381 AWP655381:AWQ655381 BGL655381:BGM655381 BQH655381:BQI655381 CAD655381:CAE655381 CJZ655381:CKA655381 CTV655381:CTW655381 DDR655381:DDS655381 DNN655381:DNO655381 DXJ655381:DXK655381 EHF655381:EHG655381 ERB655381:ERC655381 FAX655381:FAY655381 FKT655381:FKU655381 FUP655381:FUQ655381 GEL655381:GEM655381 GOH655381:GOI655381 GYD655381:GYE655381 HHZ655381:HIA655381 HRV655381:HRW655381 IBR655381:IBS655381 ILN655381:ILO655381 IVJ655381:IVK655381 JFF655381:JFG655381 JPB655381:JPC655381 JYX655381:JYY655381 KIT655381:KIU655381 KSP655381:KSQ655381 LCL655381:LCM655381 LMH655381:LMI655381 LWD655381:LWE655381 MFZ655381:MGA655381 MPV655381:MPW655381 MZR655381:MZS655381 NJN655381:NJO655381 NTJ655381:NTK655381 ODF655381:ODG655381 ONB655381:ONC655381 OWX655381:OWY655381 PGT655381:PGU655381 PQP655381:PQQ655381 QAL655381:QAM655381 QKH655381:QKI655381 QUD655381:QUE655381 RDZ655381:REA655381 RNV655381:RNW655381 RXR655381:RXS655381 SHN655381:SHO655381 SRJ655381:SRK655381 TBF655381:TBG655381 TLB655381:TLC655381 TUX655381:TUY655381 UET655381:UEU655381 UOP655381:UOQ655381 UYL655381:UYM655381 VIH655381:VII655381 VSD655381:VSE655381 WBZ655381:WCA655381 WLV655381:WLW655381 WVR655381:WVS655381 J720917:K720917 JF720917:JG720917 TB720917:TC720917 ACX720917:ACY720917 AMT720917:AMU720917 AWP720917:AWQ720917 BGL720917:BGM720917 BQH720917:BQI720917 CAD720917:CAE720917 CJZ720917:CKA720917 CTV720917:CTW720917 DDR720917:DDS720917 DNN720917:DNO720917 DXJ720917:DXK720917 EHF720917:EHG720917 ERB720917:ERC720917 FAX720917:FAY720917 FKT720917:FKU720917 FUP720917:FUQ720917 GEL720917:GEM720917 GOH720917:GOI720917 GYD720917:GYE720917 HHZ720917:HIA720917 HRV720917:HRW720917 IBR720917:IBS720917 ILN720917:ILO720917 IVJ720917:IVK720917 JFF720917:JFG720917 JPB720917:JPC720917 JYX720917:JYY720917 KIT720917:KIU720917 KSP720917:KSQ720917 LCL720917:LCM720917 LMH720917:LMI720917 LWD720917:LWE720917 MFZ720917:MGA720917 MPV720917:MPW720917 MZR720917:MZS720917 NJN720917:NJO720917 NTJ720917:NTK720917 ODF720917:ODG720917 ONB720917:ONC720917 OWX720917:OWY720917 PGT720917:PGU720917 PQP720917:PQQ720917 QAL720917:QAM720917 QKH720917:QKI720917 QUD720917:QUE720917 RDZ720917:REA720917 RNV720917:RNW720917 RXR720917:RXS720917 SHN720917:SHO720917 SRJ720917:SRK720917 TBF720917:TBG720917 TLB720917:TLC720917 TUX720917:TUY720917 UET720917:UEU720917 UOP720917:UOQ720917 UYL720917:UYM720917 VIH720917:VII720917 VSD720917:VSE720917 WBZ720917:WCA720917 WLV720917:WLW720917 WVR720917:WVS720917 J786453:K786453 JF786453:JG786453 TB786453:TC786453 ACX786453:ACY786453 AMT786453:AMU786453 AWP786453:AWQ786453 BGL786453:BGM786453 BQH786453:BQI786453 CAD786453:CAE786453 CJZ786453:CKA786453 CTV786453:CTW786453 DDR786453:DDS786453 DNN786453:DNO786453 DXJ786453:DXK786453 EHF786453:EHG786453 ERB786453:ERC786453 FAX786453:FAY786453 FKT786453:FKU786453 FUP786453:FUQ786453 GEL786453:GEM786453 GOH786453:GOI786453 GYD786453:GYE786453 HHZ786453:HIA786453 HRV786453:HRW786453 IBR786453:IBS786453 ILN786453:ILO786453 IVJ786453:IVK786453 JFF786453:JFG786453 JPB786453:JPC786453 JYX786453:JYY786453 KIT786453:KIU786453 KSP786453:KSQ786453 LCL786453:LCM786453 LMH786453:LMI786453 LWD786453:LWE786453 MFZ786453:MGA786453 MPV786453:MPW786453 MZR786453:MZS786453 NJN786453:NJO786453 NTJ786453:NTK786453 ODF786453:ODG786453 ONB786453:ONC786453 OWX786453:OWY786453 PGT786453:PGU786453 PQP786453:PQQ786453 QAL786453:QAM786453 QKH786453:QKI786453 QUD786453:QUE786453 RDZ786453:REA786453 RNV786453:RNW786453 RXR786453:RXS786453 SHN786453:SHO786453 SRJ786453:SRK786453 TBF786453:TBG786453 TLB786453:TLC786453 TUX786453:TUY786453 UET786453:UEU786453 UOP786453:UOQ786453 UYL786453:UYM786453 VIH786453:VII786453 VSD786453:VSE786453 WBZ786453:WCA786453 WLV786453:WLW786453 WVR786453:WVS786453 J851989:K851989 JF851989:JG851989 TB851989:TC851989 ACX851989:ACY851989 AMT851989:AMU851989 AWP851989:AWQ851989 BGL851989:BGM851989 BQH851989:BQI851989 CAD851989:CAE851989 CJZ851989:CKA851989 CTV851989:CTW851989 DDR851989:DDS851989 DNN851989:DNO851989 DXJ851989:DXK851989 EHF851989:EHG851989 ERB851989:ERC851989 FAX851989:FAY851989 FKT851989:FKU851989 FUP851989:FUQ851989 GEL851989:GEM851989 GOH851989:GOI851989 GYD851989:GYE851989 HHZ851989:HIA851989 HRV851989:HRW851989 IBR851989:IBS851989 ILN851989:ILO851989 IVJ851989:IVK851989 JFF851989:JFG851989 JPB851989:JPC851989 JYX851989:JYY851989 KIT851989:KIU851989 KSP851989:KSQ851989 LCL851989:LCM851989 LMH851989:LMI851989 LWD851989:LWE851989 MFZ851989:MGA851989 MPV851989:MPW851989 MZR851989:MZS851989 NJN851989:NJO851989 NTJ851989:NTK851989 ODF851989:ODG851989 ONB851989:ONC851989 OWX851989:OWY851989 PGT851989:PGU851989 PQP851989:PQQ851989 QAL851989:QAM851989 QKH851989:QKI851989 QUD851989:QUE851989 RDZ851989:REA851989 RNV851989:RNW851989 RXR851989:RXS851989 SHN851989:SHO851989 SRJ851989:SRK851989 TBF851989:TBG851989 TLB851989:TLC851989 TUX851989:TUY851989 UET851989:UEU851989 UOP851989:UOQ851989 UYL851989:UYM851989 VIH851989:VII851989 VSD851989:VSE851989 WBZ851989:WCA851989 WLV851989:WLW851989 WVR851989:WVS851989 J917525:K917525 JF917525:JG917525 TB917525:TC917525 ACX917525:ACY917525 AMT917525:AMU917525 AWP917525:AWQ917525 BGL917525:BGM917525 BQH917525:BQI917525 CAD917525:CAE917525 CJZ917525:CKA917525 CTV917525:CTW917525 DDR917525:DDS917525 DNN917525:DNO917525 DXJ917525:DXK917525 EHF917525:EHG917525 ERB917525:ERC917525 FAX917525:FAY917525 FKT917525:FKU917525 FUP917525:FUQ917525 GEL917525:GEM917525 GOH917525:GOI917525 GYD917525:GYE917525 HHZ917525:HIA917525 HRV917525:HRW917525 IBR917525:IBS917525 ILN917525:ILO917525 IVJ917525:IVK917525 JFF917525:JFG917525 JPB917525:JPC917525 JYX917525:JYY917525 KIT917525:KIU917525 KSP917525:KSQ917525 LCL917525:LCM917525 LMH917525:LMI917525 LWD917525:LWE917525 MFZ917525:MGA917525 MPV917525:MPW917525 MZR917525:MZS917525 NJN917525:NJO917525 NTJ917525:NTK917525 ODF917525:ODG917525 ONB917525:ONC917525 OWX917525:OWY917525 PGT917525:PGU917525 PQP917525:PQQ917525 QAL917525:QAM917525 QKH917525:QKI917525 QUD917525:QUE917525 RDZ917525:REA917525 RNV917525:RNW917525 RXR917525:RXS917525 SHN917525:SHO917525 SRJ917525:SRK917525 TBF917525:TBG917525 TLB917525:TLC917525 TUX917525:TUY917525 UET917525:UEU917525 UOP917525:UOQ917525 UYL917525:UYM917525 VIH917525:VII917525 VSD917525:VSE917525 WBZ917525:WCA917525 WLV917525:WLW917525 WVR917525:WVS917525 J983061:K983061 JF983061:JG983061 TB983061:TC983061 ACX983061:ACY983061 AMT983061:AMU983061 AWP983061:AWQ983061 BGL983061:BGM983061 BQH983061:BQI983061 CAD983061:CAE983061 CJZ983061:CKA983061 CTV983061:CTW983061 DDR983061:DDS983061 DNN983061:DNO983061 DXJ983061:DXK983061 EHF983061:EHG983061 ERB983061:ERC983061 FAX983061:FAY983061 FKT983061:FKU983061 FUP983061:FUQ983061 GEL983061:GEM983061 GOH983061:GOI983061 GYD983061:GYE983061 HHZ983061:HIA983061 HRV983061:HRW983061 IBR983061:IBS983061 ILN983061:ILO983061 IVJ983061:IVK983061 JFF983061:JFG983061 JPB983061:JPC983061 JYX983061:JYY983061 KIT983061:KIU983061 KSP983061:KSQ983061 LCL983061:LCM983061 LMH983061:LMI983061 LWD983061:LWE983061 MFZ983061:MGA983061 MPV983061:MPW983061 MZR983061:MZS983061 NJN983061:NJO983061 NTJ983061:NTK983061 ODF983061:ODG983061 ONB983061:ONC983061 OWX983061:OWY983061 PGT983061:PGU983061 PQP983061:PQQ983061 QAL983061:QAM983061 QKH983061:QKI983061 QUD983061:QUE983061 RDZ983061:REA983061 RNV983061:RNW983061 RXR983061:RXS983061 SHN983061:SHO983061 SRJ983061:SRK983061 TBF983061:TBG983061 TLB983061:TLC983061 TUX983061:TUY983061 UET983061:UEU983061 UOP983061:UOQ983061 UYL983061:UYM983061 VIH983061:VII983061 VSD983061:VSE983061 WBZ983061:WCA983061 WLV983061:WLW983061 WVR983061:WVS983061 J12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J65548 JF65548 TB65548 ACX65548 AMT65548 AWP65548 BGL65548 BQH65548 CAD65548 CJZ65548 CTV65548 DDR65548 DNN65548 DXJ65548 EHF65548 ERB65548 FAX65548 FKT65548 FUP65548 GEL65548 GOH65548 GYD65548 HHZ65548 HRV65548 IBR65548 ILN65548 IVJ65548 JFF65548 JPB65548 JYX65548 KIT65548 KSP65548 LCL65548 LMH65548 LWD65548 MFZ65548 MPV65548 MZR65548 NJN65548 NTJ65548 ODF65548 ONB65548 OWX65548 PGT65548 PQP65548 QAL65548 QKH65548 QUD65548 RDZ65548 RNV65548 RXR65548 SHN65548 SRJ65548 TBF65548 TLB65548 TUX65548 UET65548 UOP65548 UYL65548 VIH65548 VSD65548 WBZ65548 WLV65548 WVR65548 J131084 JF131084 TB131084 ACX131084 AMT131084 AWP131084 BGL131084 BQH131084 CAD131084 CJZ131084 CTV131084 DDR131084 DNN131084 DXJ131084 EHF131084 ERB131084 FAX131084 FKT131084 FUP131084 GEL131084 GOH131084 GYD131084 HHZ131084 HRV131084 IBR131084 ILN131084 IVJ131084 JFF131084 JPB131084 JYX131084 KIT131084 KSP131084 LCL131084 LMH131084 LWD131084 MFZ131084 MPV131084 MZR131084 NJN131084 NTJ131084 ODF131084 ONB131084 OWX131084 PGT131084 PQP131084 QAL131084 QKH131084 QUD131084 RDZ131084 RNV131084 RXR131084 SHN131084 SRJ131084 TBF131084 TLB131084 TUX131084 UET131084 UOP131084 UYL131084 VIH131084 VSD131084 WBZ131084 WLV131084 WVR131084 J196620 JF196620 TB196620 ACX196620 AMT196620 AWP196620 BGL196620 BQH196620 CAD196620 CJZ196620 CTV196620 DDR196620 DNN196620 DXJ196620 EHF196620 ERB196620 FAX196620 FKT196620 FUP196620 GEL196620 GOH196620 GYD196620 HHZ196620 HRV196620 IBR196620 ILN196620 IVJ196620 JFF196620 JPB196620 JYX196620 KIT196620 KSP196620 LCL196620 LMH196620 LWD196620 MFZ196620 MPV196620 MZR196620 NJN196620 NTJ196620 ODF196620 ONB196620 OWX196620 PGT196620 PQP196620 QAL196620 QKH196620 QUD196620 RDZ196620 RNV196620 RXR196620 SHN196620 SRJ196620 TBF196620 TLB196620 TUX196620 UET196620 UOP196620 UYL196620 VIH196620 VSD196620 WBZ196620 WLV196620 WVR196620 J262156 JF262156 TB262156 ACX262156 AMT262156 AWP262156 BGL262156 BQH262156 CAD262156 CJZ262156 CTV262156 DDR262156 DNN262156 DXJ262156 EHF262156 ERB262156 FAX262156 FKT262156 FUP262156 GEL262156 GOH262156 GYD262156 HHZ262156 HRV262156 IBR262156 ILN262156 IVJ262156 JFF262156 JPB262156 JYX262156 KIT262156 KSP262156 LCL262156 LMH262156 LWD262156 MFZ262156 MPV262156 MZR262156 NJN262156 NTJ262156 ODF262156 ONB262156 OWX262156 PGT262156 PQP262156 QAL262156 QKH262156 QUD262156 RDZ262156 RNV262156 RXR262156 SHN262156 SRJ262156 TBF262156 TLB262156 TUX262156 UET262156 UOP262156 UYL262156 VIH262156 VSD262156 WBZ262156 WLV262156 WVR262156 J327692 JF327692 TB327692 ACX327692 AMT327692 AWP327692 BGL327692 BQH327692 CAD327692 CJZ327692 CTV327692 DDR327692 DNN327692 DXJ327692 EHF327692 ERB327692 FAX327692 FKT327692 FUP327692 GEL327692 GOH327692 GYD327692 HHZ327692 HRV327692 IBR327692 ILN327692 IVJ327692 JFF327692 JPB327692 JYX327692 KIT327692 KSP327692 LCL327692 LMH327692 LWD327692 MFZ327692 MPV327692 MZR327692 NJN327692 NTJ327692 ODF327692 ONB327692 OWX327692 PGT327692 PQP327692 QAL327692 QKH327692 QUD327692 RDZ327692 RNV327692 RXR327692 SHN327692 SRJ327692 TBF327692 TLB327692 TUX327692 UET327692 UOP327692 UYL327692 VIH327692 VSD327692 WBZ327692 WLV327692 WVR327692 J393228 JF393228 TB393228 ACX393228 AMT393228 AWP393228 BGL393228 BQH393228 CAD393228 CJZ393228 CTV393228 DDR393228 DNN393228 DXJ393228 EHF393228 ERB393228 FAX393228 FKT393228 FUP393228 GEL393228 GOH393228 GYD393228 HHZ393228 HRV393228 IBR393228 ILN393228 IVJ393228 JFF393228 JPB393228 JYX393228 KIT393228 KSP393228 LCL393228 LMH393228 LWD393228 MFZ393228 MPV393228 MZR393228 NJN393228 NTJ393228 ODF393228 ONB393228 OWX393228 PGT393228 PQP393228 QAL393228 QKH393228 QUD393228 RDZ393228 RNV393228 RXR393228 SHN393228 SRJ393228 TBF393228 TLB393228 TUX393228 UET393228 UOP393228 UYL393228 VIH393228 VSD393228 WBZ393228 WLV393228 WVR393228 J458764 JF458764 TB458764 ACX458764 AMT458764 AWP458764 BGL458764 BQH458764 CAD458764 CJZ458764 CTV458764 DDR458764 DNN458764 DXJ458764 EHF458764 ERB458764 FAX458764 FKT458764 FUP458764 GEL458764 GOH458764 GYD458764 HHZ458764 HRV458764 IBR458764 ILN458764 IVJ458764 JFF458764 JPB458764 JYX458764 KIT458764 KSP458764 LCL458764 LMH458764 LWD458764 MFZ458764 MPV458764 MZR458764 NJN458764 NTJ458764 ODF458764 ONB458764 OWX458764 PGT458764 PQP458764 QAL458764 QKH458764 QUD458764 RDZ458764 RNV458764 RXR458764 SHN458764 SRJ458764 TBF458764 TLB458764 TUX458764 UET458764 UOP458764 UYL458764 VIH458764 VSD458764 WBZ458764 WLV458764 WVR458764 J524300 JF524300 TB524300 ACX524300 AMT524300 AWP524300 BGL524300 BQH524300 CAD524300 CJZ524300 CTV524300 DDR524300 DNN524300 DXJ524300 EHF524300 ERB524300 FAX524300 FKT524300 FUP524300 GEL524300 GOH524300 GYD524300 HHZ524300 HRV524300 IBR524300 ILN524300 IVJ524300 JFF524300 JPB524300 JYX524300 KIT524300 KSP524300 LCL524300 LMH524300 LWD524300 MFZ524300 MPV524300 MZR524300 NJN524300 NTJ524300 ODF524300 ONB524300 OWX524300 PGT524300 PQP524300 QAL524300 QKH524300 QUD524300 RDZ524300 RNV524300 RXR524300 SHN524300 SRJ524300 TBF524300 TLB524300 TUX524300 UET524300 UOP524300 UYL524300 VIH524300 VSD524300 WBZ524300 WLV524300 WVR524300 J589836 JF589836 TB589836 ACX589836 AMT589836 AWP589836 BGL589836 BQH589836 CAD589836 CJZ589836 CTV589836 DDR589836 DNN589836 DXJ589836 EHF589836 ERB589836 FAX589836 FKT589836 FUP589836 GEL589836 GOH589836 GYD589836 HHZ589836 HRV589836 IBR589836 ILN589836 IVJ589836 JFF589836 JPB589836 JYX589836 KIT589836 KSP589836 LCL589836 LMH589836 LWD589836 MFZ589836 MPV589836 MZR589836 NJN589836 NTJ589836 ODF589836 ONB589836 OWX589836 PGT589836 PQP589836 QAL589836 QKH589836 QUD589836 RDZ589836 RNV589836 RXR589836 SHN589836 SRJ589836 TBF589836 TLB589836 TUX589836 UET589836 UOP589836 UYL589836 VIH589836 VSD589836 WBZ589836 WLV589836 WVR589836 J655372 JF655372 TB655372 ACX655372 AMT655372 AWP655372 BGL655372 BQH655372 CAD655372 CJZ655372 CTV655372 DDR655372 DNN655372 DXJ655372 EHF655372 ERB655372 FAX655372 FKT655372 FUP655372 GEL655372 GOH655372 GYD655372 HHZ655372 HRV655372 IBR655372 ILN655372 IVJ655372 JFF655372 JPB655372 JYX655372 KIT655372 KSP655372 LCL655372 LMH655372 LWD655372 MFZ655372 MPV655372 MZR655372 NJN655372 NTJ655372 ODF655372 ONB655372 OWX655372 PGT655372 PQP655372 QAL655372 QKH655372 QUD655372 RDZ655372 RNV655372 RXR655372 SHN655372 SRJ655372 TBF655372 TLB655372 TUX655372 UET655372 UOP655372 UYL655372 VIH655372 VSD655372 WBZ655372 WLV655372 WVR655372 J720908 JF720908 TB720908 ACX720908 AMT720908 AWP720908 BGL720908 BQH720908 CAD720908 CJZ720908 CTV720908 DDR720908 DNN720908 DXJ720908 EHF720908 ERB720908 FAX720908 FKT720908 FUP720908 GEL720908 GOH720908 GYD720908 HHZ720908 HRV720908 IBR720908 ILN720908 IVJ720908 JFF720908 JPB720908 JYX720908 KIT720908 KSP720908 LCL720908 LMH720908 LWD720908 MFZ720908 MPV720908 MZR720908 NJN720908 NTJ720908 ODF720908 ONB720908 OWX720908 PGT720908 PQP720908 QAL720908 QKH720908 QUD720908 RDZ720908 RNV720908 RXR720908 SHN720908 SRJ720908 TBF720908 TLB720908 TUX720908 UET720908 UOP720908 UYL720908 VIH720908 VSD720908 WBZ720908 WLV720908 WVR720908 J786444 JF786444 TB786444 ACX786444 AMT786444 AWP786444 BGL786444 BQH786444 CAD786444 CJZ786444 CTV786444 DDR786444 DNN786444 DXJ786444 EHF786444 ERB786444 FAX786444 FKT786444 FUP786444 GEL786444 GOH786444 GYD786444 HHZ786444 HRV786444 IBR786444 ILN786444 IVJ786444 JFF786444 JPB786444 JYX786444 KIT786444 KSP786444 LCL786444 LMH786444 LWD786444 MFZ786444 MPV786444 MZR786444 NJN786444 NTJ786444 ODF786444 ONB786444 OWX786444 PGT786444 PQP786444 QAL786444 QKH786444 QUD786444 RDZ786444 RNV786444 RXR786444 SHN786444 SRJ786444 TBF786444 TLB786444 TUX786444 UET786444 UOP786444 UYL786444 VIH786444 VSD786444 WBZ786444 WLV786444 WVR786444 J851980 JF851980 TB851980 ACX851980 AMT851980 AWP851980 BGL851980 BQH851980 CAD851980 CJZ851980 CTV851980 DDR851980 DNN851980 DXJ851980 EHF851980 ERB851980 FAX851980 FKT851980 FUP851980 GEL851980 GOH851980 GYD851980 HHZ851980 HRV851980 IBR851980 ILN851980 IVJ851980 JFF851980 JPB851980 JYX851980 KIT851980 KSP851980 LCL851980 LMH851980 LWD851980 MFZ851980 MPV851980 MZR851980 NJN851980 NTJ851980 ODF851980 ONB851980 OWX851980 PGT851980 PQP851980 QAL851980 QKH851980 QUD851980 RDZ851980 RNV851980 RXR851980 SHN851980 SRJ851980 TBF851980 TLB851980 TUX851980 UET851980 UOP851980 UYL851980 VIH851980 VSD851980 WBZ851980 WLV851980 WVR851980 J917516 JF917516 TB917516 ACX917516 AMT917516 AWP917516 BGL917516 BQH917516 CAD917516 CJZ917516 CTV917516 DDR917516 DNN917516 DXJ917516 EHF917516 ERB917516 FAX917516 FKT917516 FUP917516 GEL917516 GOH917516 GYD917516 HHZ917516 HRV917516 IBR917516 ILN917516 IVJ917516 JFF917516 JPB917516 JYX917516 KIT917516 KSP917516 LCL917516 LMH917516 LWD917516 MFZ917516 MPV917516 MZR917516 NJN917516 NTJ917516 ODF917516 ONB917516 OWX917516 PGT917516 PQP917516 QAL917516 QKH917516 QUD917516 RDZ917516 RNV917516 RXR917516 SHN917516 SRJ917516 TBF917516 TLB917516 TUX917516 UET917516 UOP917516 UYL917516 VIH917516 VSD917516 WBZ917516 WLV917516 WVR917516 J983052 JF983052 TB983052 ACX983052 AMT983052 AWP983052 BGL983052 BQH983052 CAD983052 CJZ983052 CTV983052 DDR983052 DNN983052 DXJ983052 EHF983052 ERB983052 FAX983052 FKT983052 FUP983052 GEL983052 GOH983052 GYD983052 HHZ983052 HRV983052 IBR983052 ILN983052 IVJ983052 JFF983052 JPB983052 JYX983052 KIT983052 KSP983052 LCL983052 LMH983052 LWD983052 MFZ983052 MPV983052 MZR983052 NJN983052 NTJ983052 ODF983052 ONB983052 OWX983052 PGT983052 PQP983052 QAL983052 QKH983052 QUD983052 RDZ983052 RNV983052 RXR983052 SHN983052 SRJ983052 TBF983052 TLB983052 TUX983052 UET983052 UOP983052 UYL983052 VIH983052 VSD983052 WBZ983052 WLV983052 WVR983052 G12:H13 JC12:JD13 SY12:SZ13 ACU12:ACV13 AMQ12:AMR13 AWM12:AWN13 BGI12:BGJ13 BQE12:BQF13 CAA12:CAB13 CJW12:CJX13 CTS12:CTT13 DDO12:DDP13 DNK12:DNL13 DXG12:DXH13 EHC12:EHD13 EQY12:EQZ13 FAU12:FAV13 FKQ12:FKR13 FUM12:FUN13 GEI12:GEJ13 GOE12:GOF13 GYA12:GYB13 HHW12:HHX13 HRS12:HRT13 IBO12:IBP13 ILK12:ILL13 IVG12:IVH13 JFC12:JFD13 JOY12:JOZ13 JYU12:JYV13 KIQ12:KIR13 KSM12:KSN13 LCI12:LCJ13 LME12:LMF13 LWA12:LWB13 MFW12:MFX13 MPS12:MPT13 MZO12:MZP13 NJK12:NJL13 NTG12:NTH13 ODC12:ODD13 OMY12:OMZ13 OWU12:OWV13 PGQ12:PGR13 PQM12:PQN13 QAI12:QAJ13 QKE12:QKF13 QUA12:QUB13 RDW12:RDX13 RNS12:RNT13 RXO12:RXP13 SHK12:SHL13 SRG12:SRH13 TBC12:TBD13 TKY12:TKZ13 TUU12:TUV13 UEQ12:UER13 UOM12:UON13 UYI12:UYJ13 VIE12:VIF13 VSA12:VSB13 WBW12:WBX13 WLS12:WLT13 WVO12:WVP13 G65548:H65549 JC65548:JD65549 SY65548:SZ65549 ACU65548:ACV65549 AMQ65548:AMR65549 AWM65548:AWN65549 BGI65548:BGJ65549 BQE65548:BQF65549 CAA65548:CAB65549 CJW65548:CJX65549 CTS65548:CTT65549 DDO65548:DDP65549 DNK65548:DNL65549 DXG65548:DXH65549 EHC65548:EHD65549 EQY65548:EQZ65549 FAU65548:FAV65549 FKQ65548:FKR65549 FUM65548:FUN65549 GEI65548:GEJ65549 GOE65548:GOF65549 GYA65548:GYB65549 HHW65548:HHX65549 HRS65548:HRT65549 IBO65548:IBP65549 ILK65548:ILL65549 IVG65548:IVH65549 JFC65548:JFD65549 JOY65548:JOZ65549 JYU65548:JYV65549 KIQ65548:KIR65549 KSM65548:KSN65549 LCI65548:LCJ65549 LME65548:LMF65549 LWA65548:LWB65549 MFW65548:MFX65549 MPS65548:MPT65549 MZO65548:MZP65549 NJK65548:NJL65549 NTG65548:NTH65549 ODC65548:ODD65549 OMY65548:OMZ65549 OWU65548:OWV65549 PGQ65548:PGR65549 PQM65548:PQN65549 QAI65548:QAJ65549 QKE65548:QKF65549 QUA65548:QUB65549 RDW65548:RDX65549 RNS65548:RNT65549 RXO65548:RXP65549 SHK65548:SHL65549 SRG65548:SRH65549 TBC65548:TBD65549 TKY65548:TKZ65549 TUU65548:TUV65549 UEQ65548:UER65549 UOM65548:UON65549 UYI65548:UYJ65549 VIE65548:VIF65549 VSA65548:VSB65549 WBW65548:WBX65549 WLS65548:WLT65549 WVO65548:WVP65549 G131084:H131085 JC131084:JD131085 SY131084:SZ131085 ACU131084:ACV131085 AMQ131084:AMR131085 AWM131084:AWN131085 BGI131084:BGJ131085 BQE131084:BQF131085 CAA131084:CAB131085 CJW131084:CJX131085 CTS131084:CTT131085 DDO131084:DDP131085 DNK131084:DNL131085 DXG131084:DXH131085 EHC131084:EHD131085 EQY131084:EQZ131085 FAU131084:FAV131085 FKQ131084:FKR131085 FUM131084:FUN131085 GEI131084:GEJ131085 GOE131084:GOF131085 GYA131084:GYB131085 HHW131084:HHX131085 HRS131084:HRT131085 IBO131084:IBP131085 ILK131084:ILL131085 IVG131084:IVH131085 JFC131084:JFD131085 JOY131084:JOZ131085 JYU131084:JYV131085 KIQ131084:KIR131085 KSM131084:KSN131085 LCI131084:LCJ131085 LME131084:LMF131085 LWA131084:LWB131085 MFW131084:MFX131085 MPS131084:MPT131085 MZO131084:MZP131085 NJK131084:NJL131085 NTG131084:NTH131085 ODC131084:ODD131085 OMY131084:OMZ131085 OWU131084:OWV131085 PGQ131084:PGR131085 PQM131084:PQN131085 QAI131084:QAJ131085 QKE131084:QKF131085 QUA131084:QUB131085 RDW131084:RDX131085 RNS131084:RNT131085 RXO131084:RXP131085 SHK131084:SHL131085 SRG131084:SRH131085 TBC131084:TBD131085 TKY131084:TKZ131085 TUU131084:TUV131085 UEQ131084:UER131085 UOM131084:UON131085 UYI131084:UYJ131085 VIE131084:VIF131085 VSA131084:VSB131085 WBW131084:WBX131085 WLS131084:WLT131085 WVO131084:WVP131085 G196620:H196621 JC196620:JD196621 SY196620:SZ196621 ACU196620:ACV196621 AMQ196620:AMR196621 AWM196620:AWN196621 BGI196620:BGJ196621 BQE196620:BQF196621 CAA196620:CAB196621 CJW196620:CJX196621 CTS196620:CTT196621 DDO196620:DDP196621 DNK196620:DNL196621 DXG196620:DXH196621 EHC196620:EHD196621 EQY196620:EQZ196621 FAU196620:FAV196621 FKQ196620:FKR196621 FUM196620:FUN196621 GEI196620:GEJ196621 GOE196620:GOF196621 GYA196620:GYB196621 HHW196620:HHX196621 HRS196620:HRT196621 IBO196620:IBP196621 ILK196620:ILL196621 IVG196620:IVH196621 JFC196620:JFD196621 JOY196620:JOZ196621 JYU196620:JYV196621 KIQ196620:KIR196621 KSM196620:KSN196621 LCI196620:LCJ196621 LME196620:LMF196621 LWA196620:LWB196621 MFW196620:MFX196621 MPS196620:MPT196621 MZO196620:MZP196621 NJK196620:NJL196621 NTG196620:NTH196621 ODC196620:ODD196621 OMY196620:OMZ196621 OWU196620:OWV196621 PGQ196620:PGR196621 PQM196620:PQN196621 QAI196620:QAJ196621 QKE196620:QKF196621 QUA196620:QUB196621 RDW196620:RDX196621 RNS196620:RNT196621 RXO196620:RXP196621 SHK196620:SHL196621 SRG196620:SRH196621 TBC196620:TBD196621 TKY196620:TKZ196621 TUU196620:TUV196621 UEQ196620:UER196621 UOM196620:UON196621 UYI196620:UYJ196621 VIE196620:VIF196621 VSA196620:VSB196621 WBW196620:WBX196621 WLS196620:WLT196621 WVO196620:WVP196621 G262156:H262157 JC262156:JD262157 SY262156:SZ262157 ACU262156:ACV262157 AMQ262156:AMR262157 AWM262156:AWN262157 BGI262156:BGJ262157 BQE262156:BQF262157 CAA262156:CAB262157 CJW262156:CJX262157 CTS262156:CTT262157 DDO262156:DDP262157 DNK262156:DNL262157 DXG262156:DXH262157 EHC262156:EHD262157 EQY262156:EQZ262157 FAU262156:FAV262157 FKQ262156:FKR262157 FUM262156:FUN262157 GEI262156:GEJ262157 GOE262156:GOF262157 GYA262156:GYB262157 HHW262156:HHX262157 HRS262156:HRT262157 IBO262156:IBP262157 ILK262156:ILL262157 IVG262156:IVH262157 JFC262156:JFD262157 JOY262156:JOZ262157 JYU262156:JYV262157 KIQ262156:KIR262157 KSM262156:KSN262157 LCI262156:LCJ262157 LME262156:LMF262157 LWA262156:LWB262157 MFW262156:MFX262157 MPS262156:MPT262157 MZO262156:MZP262157 NJK262156:NJL262157 NTG262156:NTH262157 ODC262156:ODD262157 OMY262156:OMZ262157 OWU262156:OWV262157 PGQ262156:PGR262157 PQM262156:PQN262157 QAI262156:QAJ262157 QKE262156:QKF262157 QUA262156:QUB262157 RDW262156:RDX262157 RNS262156:RNT262157 RXO262156:RXP262157 SHK262156:SHL262157 SRG262156:SRH262157 TBC262156:TBD262157 TKY262156:TKZ262157 TUU262156:TUV262157 UEQ262156:UER262157 UOM262156:UON262157 UYI262156:UYJ262157 VIE262156:VIF262157 VSA262156:VSB262157 WBW262156:WBX262157 WLS262156:WLT262157 WVO262156:WVP262157 G327692:H327693 JC327692:JD327693 SY327692:SZ327693 ACU327692:ACV327693 AMQ327692:AMR327693 AWM327692:AWN327693 BGI327692:BGJ327693 BQE327692:BQF327693 CAA327692:CAB327693 CJW327692:CJX327693 CTS327692:CTT327693 DDO327692:DDP327693 DNK327692:DNL327693 DXG327692:DXH327693 EHC327692:EHD327693 EQY327692:EQZ327693 FAU327692:FAV327693 FKQ327692:FKR327693 FUM327692:FUN327693 GEI327692:GEJ327693 GOE327692:GOF327693 GYA327692:GYB327693 HHW327692:HHX327693 HRS327692:HRT327693 IBO327692:IBP327693 ILK327692:ILL327693 IVG327692:IVH327693 JFC327692:JFD327693 JOY327692:JOZ327693 JYU327692:JYV327693 KIQ327692:KIR327693 KSM327692:KSN327693 LCI327692:LCJ327693 LME327692:LMF327693 LWA327692:LWB327693 MFW327692:MFX327693 MPS327692:MPT327693 MZO327692:MZP327693 NJK327692:NJL327693 NTG327692:NTH327693 ODC327692:ODD327693 OMY327692:OMZ327693 OWU327692:OWV327693 PGQ327692:PGR327693 PQM327692:PQN327693 QAI327692:QAJ327693 QKE327692:QKF327693 QUA327692:QUB327693 RDW327692:RDX327693 RNS327692:RNT327693 RXO327692:RXP327693 SHK327692:SHL327693 SRG327692:SRH327693 TBC327692:TBD327693 TKY327692:TKZ327693 TUU327692:TUV327693 UEQ327692:UER327693 UOM327692:UON327693 UYI327692:UYJ327693 VIE327692:VIF327693 VSA327692:VSB327693 WBW327692:WBX327693 WLS327692:WLT327693 WVO327692:WVP327693 G393228:H393229 JC393228:JD393229 SY393228:SZ393229 ACU393228:ACV393229 AMQ393228:AMR393229 AWM393228:AWN393229 BGI393228:BGJ393229 BQE393228:BQF393229 CAA393228:CAB393229 CJW393228:CJX393229 CTS393228:CTT393229 DDO393228:DDP393229 DNK393228:DNL393229 DXG393228:DXH393229 EHC393228:EHD393229 EQY393228:EQZ393229 FAU393228:FAV393229 FKQ393228:FKR393229 FUM393228:FUN393229 GEI393228:GEJ393229 GOE393228:GOF393229 GYA393228:GYB393229 HHW393228:HHX393229 HRS393228:HRT393229 IBO393228:IBP393229 ILK393228:ILL393229 IVG393228:IVH393229 JFC393228:JFD393229 JOY393228:JOZ393229 JYU393228:JYV393229 KIQ393228:KIR393229 KSM393228:KSN393229 LCI393228:LCJ393229 LME393228:LMF393229 LWA393228:LWB393229 MFW393228:MFX393229 MPS393228:MPT393229 MZO393228:MZP393229 NJK393228:NJL393229 NTG393228:NTH393229 ODC393228:ODD393229 OMY393228:OMZ393229 OWU393228:OWV393229 PGQ393228:PGR393229 PQM393228:PQN393229 QAI393228:QAJ393229 QKE393228:QKF393229 QUA393228:QUB393229 RDW393228:RDX393229 RNS393228:RNT393229 RXO393228:RXP393229 SHK393228:SHL393229 SRG393228:SRH393229 TBC393228:TBD393229 TKY393228:TKZ393229 TUU393228:TUV393229 UEQ393228:UER393229 UOM393228:UON393229 UYI393228:UYJ393229 VIE393228:VIF393229 VSA393228:VSB393229 WBW393228:WBX393229 WLS393228:WLT393229 WVO393228:WVP393229 G458764:H458765 JC458764:JD458765 SY458764:SZ458765 ACU458764:ACV458765 AMQ458764:AMR458765 AWM458764:AWN458765 BGI458764:BGJ458765 BQE458764:BQF458765 CAA458764:CAB458765 CJW458764:CJX458765 CTS458764:CTT458765 DDO458764:DDP458765 DNK458764:DNL458765 DXG458764:DXH458765 EHC458764:EHD458765 EQY458764:EQZ458765 FAU458764:FAV458765 FKQ458764:FKR458765 FUM458764:FUN458765 GEI458764:GEJ458765 GOE458764:GOF458765 GYA458764:GYB458765 HHW458764:HHX458765 HRS458764:HRT458765 IBO458764:IBP458765 ILK458764:ILL458765 IVG458764:IVH458765 JFC458764:JFD458765 JOY458764:JOZ458765 JYU458764:JYV458765 KIQ458764:KIR458765 KSM458764:KSN458765 LCI458764:LCJ458765 LME458764:LMF458765 LWA458764:LWB458765 MFW458764:MFX458765 MPS458764:MPT458765 MZO458764:MZP458765 NJK458764:NJL458765 NTG458764:NTH458765 ODC458764:ODD458765 OMY458764:OMZ458765 OWU458764:OWV458765 PGQ458764:PGR458765 PQM458764:PQN458765 QAI458764:QAJ458765 QKE458764:QKF458765 QUA458764:QUB458765 RDW458764:RDX458765 RNS458764:RNT458765 RXO458764:RXP458765 SHK458764:SHL458765 SRG458764:SRH458765 TBC458764:TBD458765 TKY458764:TKZ458765 TUU458764:TUV458765 UEQ458764:UER458765 UOM458764:UON458765 UYI458764:UYJ458765 VIE458764:VIF458765 VSA458764:VSB458765 WBW458764:WBX458765 WLS458764:WLT458765 WVO458764:WVP458765 G524300:H524301 JC524300:JD524301 SY524300:SZ524301 ACU524300:ACV524301 AMQ524300:AMR524301 AWM524300:AWN524301 BGI524300:BGJ524301 BQE524300:BQF524301 CAA524300:CAB524301 CJW524300:CJX524301 CTS524300:CTT524301 DDO524300:DDP524301 DNK524300:DNL524301 DXG524300:DXH524301 EHC524300:EHD524301 EQY524300:EQZ524301 FAU524300:FAV524301 FKQ524300:FKR524301 FUM524300:FUN524301 GEI524300:GEJ524301 GOE524300:GOF524301 GYA524300:GYB524301 HHW524300:HHX524301 HRS524300:HRT524301 IBO524300:IBP524301 ILK524300:ILL524301 IVG524300:IVH524301 JFC524300:JFD524301 JOY524300:JOZ524301 JYU524300:JYV524301 KIQ524300:KIR524301 KSM524300:KSN524301 LCI524300:LCJ524301 LME524300:LMF524301 LWA524300:LWB524301 MFW524300:MFX524301 MPS524300:MPT524301 MZO524300:MZP524301 NJK524300:NJL524301 NTG524300:NTH524301 ODC524300:ODD524301 OMY524300:OMZ524301 OWU524300:OWV524301 PGQ524300:PGR524301 PQM524300:PQN524301 QAI524300:QAJ524301 QKE524300:QKF524301 QUA524300:QUB524301 RDW524300:RDX524301 RNS524300:RNT524301 RXO524300:RXP524301 SHK524300:SHL524301 SRG524300:SRH524301 TBC524300:TBD524301 TKY524300:TKZ524301 TUU524300:TUV524301 UEQ524300:UER524301 UOM524300:UON524301 UYI524300:UYJ524301 VIE524300:VIF524301 VSA524300:VSB524301 WBW524300:WBX524301 WLS524300:WLT524301 WVO524300:WVP524301 G589836:H589837 JC589836:JD589837 SY589836:SZ589837 ACU589836:ACV589837 AMQ589836:AMR589837 AWM589836:AWN589837 BGI589836:BGJ589837 BQE589836:BQF589837 CAA589836:CAB589837 CJW589836:CJX589837 CTS589836:CTT589837 DDO589836:DDP589837 DNK589836:DNL589837 DXG589836:DXH589837 EHC589836:EHD589837 EQY589836:EQZ589837 FAU589836:FAV589837 FKQ589836:FKR589837 FUM589836:FUN589837 GEI589836:GEJ589837 GOE589836:GOF589837 GYA589836:GYB589837 HHW589836:HHX589837 HRS589836:HRT589837 IBO589836:IBP589837 ILK589836:ILL589837 IVG589836:IVH589837 JFC589836:JFD589837 JOY589836:JOZ589837 JYU589836:JYV589837 KIQ589836:KIR589837 KSM589836:KSN589837 LCI589836:LCJ589837 LME589836:LMF589837 LWA589836:LWB589837 MFW589836:MFX589837 MPS589836:MPT589837 MZO589836:MZP589837 NJK589836:NJL589837 NTG589836:NTH589837 ODC589836:ODD589837 OMY589836:OMZ589837 OWU589836:OWV589837 PGQ589836:PGR589837 PQM589836:PQN589837 QAI589836:QAJ589837 QKE589836:QKF589837 QUA589836:QUB589837 RDW589836:RDX589837 RNS589836:RNT589837 RXO589836:RXP589837 SHK589836:SHL589837 SRG589836:SRH589837 TBC589836:TBD589837 TKY589836:TKZ589837 TUU589836:TUV589837 UEQ589836:UER589837 UOM589836:UON589837 UYI589836:UYJ589837 VIE589836:VIF589837 VSA589836:VSB589837 WBW589836:WBX589837 WLS589836:WLT589837 WVO589836:WVP589837 G655372:H655373 JC655372:JD655373 SY655372:SZ655373 ACU655372:ACV655373 AMQ655372:AMR655373 AWM655372:AWN655373 BGI655372:BGJ655373 BQE655372:BQF655373 CAA655372:CAB655373 CJW655372:CJX655373 CTS655372:CTT655373 DDO655372:DDP655373 DNK655372:DNL655373 DXG655372:DXH655373 EHC655372:EHD655373 EQY655372:EQZ655373 FAU655372:FAV655373 FKQ655372:FKR655373 FUM655372:FUN655373 GEI655372:GEJ655373 GOE655372:GOF655373 GYA655372:GYB655373 HHW655372:HHX655373 HRS655372:HRT655373 IBO655372:IBP655373 ILK655372:ILL655373 IVG655372:IVH655373 JFC655372:JFD655373 JOY655372:JOZ655373 JYU655372:JYV655373 KIQ655372:KIR655373 KSM655372:KSN655373 LCI655372:LCJ655373 LME655372:LMF655373 LWA655372:LWB655373 MFW655372:MFX655373 MPS655372:MPT655373 MZO655372:MZP655373 NJK655372:NJL655373 NTG655372:NTH655373 ODC655372:ODD655373 OMY655372:OMZ655373 OWU655372:OWV655373 PGQ655372:PGR655373 PQM655372:PQN655373 QAI655372:QAJ655373 QKE655372:QKF655373 QUA655372:QUB655373 RDW655372:RDX655373 RNS655372:RNT655373 RXO655372:RXP655373 SHK655372:SHL655373 SRG655372:SRH655373 TBC655372:TBD655373 TKY655372:TKZ655373 TUU655372:TUV655373 UEQ655372:UER655373 UOM655372:UON655373 UYI655372:UYJ655373 VIE655372:VIF655373 VSA655372:VSB655373 WBW655372:WBX655373 WLS655372:WLT655373 WVO655372:WVP655373 G720908:H720909 JC720908:JD720909 SY720908:SZ720909 ACU720908:ACV720909 AMQ720908:AMR720909 AWM720908:AWN720909 BGI720908:BGJ720909 BQE720908:BQF720909 CAA720908:CAB720909 CJW720908:CJX720909 CTS720908:CTT720909 DDO720908:DDP720909 DNK720908:DNL720909 DXG720908:DXH720909 EHC720908:EHD720909 EQY720908:EQZ720909 FAU720908:FAV720909 FKQ720908:FKR720909 FUM720908:FUN720909 GEI720908:GEJ720909 GOE720908:GOF720909 GYA720908:GYB720909 HHW720908:HHX720909 HRS720908:HRT720909 IBO720908:IBP720909 ILK720908:ILL720909 IVG720908:IVH720909 JFC720908:JFD720909 JOY720908:JOZ720909 JYU720908:JYV720909 KIQ720908:KIR720909 KSM720908:KSN720909 LCI720908:LCJ720909 LME720908:LMF720909 LWA720908:LWB720909 MFW720908:MFX720909 MPS720908:MPT720909 MZO720908:MZP720909 NJK720908:NJL720909 NTG720908:NTH720909 ODC720908:ODD720909 OMY720908:OMZ720909 OWU720908:OWV720909 PGQ720908:PGR720909 PQM720908:PQN720909 QAI720908:QAJ720909 QKE720908:QKF720909 QUA720908:QUB720909 RDW720908:RDX720909 RNS720908:RNT720909 RXO720908:RXP720909 SHK720908:SHL720909 SRG720908:SRH720909 TBC720908:TBD720909 TKY720908:TKZ720909 TUU720908:TUV720909 UEQ720908:UER720909 UOM720908:UON720909 UYI720908:UYJ720909 VIE720908:VIF720909 VSA720908:VSB720909 WBW720908:WBX720909 WLS720908:WLT720909 WVO720908:WVP720909 G786444:H786445 JC786444:JD786445 SY786444:SZ786445 ACU786444:ACV786445 AMQ786444:AMR786445 AWM786444:AWN786445 BGI786444:BGJ786445 BQE786444:BQF786445 CAA786444:CAB786445 CJW786444:CJX786445 CTS786444:CTT786445 DDO786444:DDP786445 DNK786444:DNL786445 DXG786444:DXH786445 EHC786444:EHD786445 EQY786444:EQZ786445 FAU786444:FAV786445 FKQ786444:FKR786445 FUM786444:FUN786445 GEI786444:GEJ786445 GOE786444:GOF786445 GYA786444:GYB786445 HHW786444:HHX786445 HRS786444:HRT786445 IBO786444:IBP786445 ILK786444:ILL786445 IVG786444:IVH786445 JFC786444:JFD786445 JOY786444:JOZ786445 JYU786444:JYV786445 KIQ786444:KIR786445 KSM786444:KSN786445 LCI786444:LCJ786445 LME786444:LMF786445 LWA786444:LWB786445 MFW786444:MFX786445 MPS786444:MPT786445 MZO786444:MZP786445 NJK786444:NJL786445 NTG786444:NTH786445 ODC786444:ODD786445 OMY786444:OMZ786445 OWU786444:OWV786445 PGQ786444:PGR786445 PQM786444:PQN786445 QAI786444:QAJ786445 QKE786444:QKF786445 QUA786444:QUB786445 RDW786444:RDX786445 RNS786444:RNT786445 RXO786444:RXP786445 SHK786444:SHL786445 SRG786444:SRH786445 TBC786444:TBD786445 TKY786444:TKZ786445 TUU786444:TUV786445 UEQ786444:UER786445 UOM786444:UON786445 UYI786444:UYJ786445 VIE786444:VIF786445 VSA786444:VSB786445 WBW786444:WBX786445 WLS786444:WLT786445 WVO786444:WVP786445 G851980:H851981 JC851980:JD851981 SY851980:SZ851981 ACU851980:ACV851981 AMQ851980:AMR851981 AWM851980:AWN851981 BGI851980:BGJ851981 BQE851980:BQF851981 CAA851980:CAB851981 CJW851980:CJX851981 CTS851980:CTT851981 DDO851980:DDP851981 DNK851980:DNL851981 DXG851980:DXH851981 EHC851980:EHD851981 EQY851980:EQZ851981 FAU851980:FAV851981 FKQ851980:FKR851981 FUM851980:FUN851981 GEI851980:GEJ851981 GOE851980:GOF851981 GYA851980:GYB851981 HHW851980:HHX851981 HRS851980:HRT851981 IBO851980:IBP851981 ILK851980:ILL851981 IVG851980:IVH851981 JFC851980:JFD851981 JOY851980:JOZ851981 JYU851980:JYV851981 KIQ851980:KIR851981 KSM851980:KSN851981 LCI851980:LCJ851981 LME851980:LMF851981 LWA851980:LWB851981 MFW851980:MFX851981 MPS851980:MPT851981 MZO851980:MZP851981 NJK851980:NJL851981 NTG851980:NTH851981 ODC851980:ODD851981 OMY851980:OMZ851981 OWU851980:OWV851981 PGQ851980:PGR851981 PQM851980:PQN851981 QAI851980:QAJ851981 QKE851980:QKF851981 QUA851980:QUB851981 RDW851980:RDX851981 RNS851980:RNT851981 RXO851980:RXP851981 SHK851980:SHL851981 SRG851980:SRH851981 TBC851980:TBD851981 TKY851980:TKZ851981 TUU851980:TUV851981 UEQ851980:UER851981 UOM851980:UON851981 UYI851980:UYJ851981 VIE851980:VIF851981 VSA851980:VSB851981 WBW851980:WBX851981 WLS851980:WLT851981 WVO851980:WVP851981 G917516:H917517 JC917516:JD917517 SY917516:SZ917517 ACU917516:ACV917517 AMQ917516:AMR917517 AWM917516:AWN917517 BGI917516:BGJ917517 BQE917516:BQF917517 CAA917516:CAB917517 CJW917516:CJX917517 CTS917516:CTT917517 DDO917516:DDP917517 DNK917516:DNL917517 DXG917516:DXH917517 EHC917516:EHD917517 EQY917516:EQZ917517 FAU917516:FAV917517 FKQ917516:FKR917517 FUM917516:FUN917517 GEI917516:GEJ917517 GOE917516:GOF917517 GYA917516:GYB917517 HHW917516:HHX917517 HRS917516:HRT917517 IBO917516:IBP917517 ILK917516:ILL917517 IVG917516:IVH917517 JFC917516:JFD917517 JOY917516:JOZ917517 JYU917516:JYV917517 KIQ917516:KIR917517 KSM917516:KSN917517 LCI917516:LCJ917517 LME917516:LMF917517 LWA917516:LWB917517 MFW917516:MFX917517 MPS917516:MPT917517 MZO917516:MZP917517 NJK917516:NJL917517 NTG917516:NTH917517 ODC917516:ODD917517 OMY917516:OMZ917517 OWU917516:OWV917517 PGQ917516:PGR917517 PQM917516:PQN917517 QAI917516:QAJ917517 QKE917516:QKF917517 QUA917516:QUB917517 RDW917516:RDX917517 RNS917516:RNT917517 RXO917516:RXP917517 SHK917516:SHL917517 SRG917516:SRH917517 TBC917516:TBD917517 TKY917516:TKZ917517 TUU917516:TUV917517 UEQ917516:UER917517 UOM917516:UON917517 UYI917516:UYJ917517 VIE917516:VIF917517 VSA917516:VSB917517 WBW917516:WBX917517 WLS917516:WLT917517 WVO917516:WVP917517 G983052:H983053 JC983052:JD983053 SY983052:SZ983053 ACU983052:ACV983053 AMQ983052:AMR983053 AWM983052:AWN983053 BGI983052:BGJ983053 BQE983052:BQF983053 CAA983052:CAB983053 CJW983052:CJX983053 CTS983052:CTT983053 DDO983052:DDP983053 DNK983052:DNL983053 DXG983052:DXH983053 EHC983052:EHD983053 EQY983052:EQZ983053 FAU983052:FAV983053 FKQ983052:FKR983053 FUM983052:FUN983053 GEI983052:GEJ983053 GOE983052:GOF983053 GYA983052:GYB983053 HHW983052:HHX983053 HRS983052:HRT983053 IBO983052:IBP983053 ILK983052:ILL983053 IVG983052:IVH983053 JFC983052:JFD983053 JOY983052:JOZ983053 JYU983052:JYV983053 KIQ983052:KIR983053 KSM983052:KSN983053 LCI983052:LCJ983053 LME983052:LMF983053 LWA983052:LWB983053 MFW983052:MFX983053 MPS983052:MPT983053 MZO983052:MZP983053 NJK983052:NJL983053 NTG983052:NTH983053 ODC983052:ODD983053 OMY983052:OMZ983053 OWU983052:OWV983053 PGQ983052:PGR983053 PQM983052:PQN983053 QAI983052:QAJ983053 QKE983052:QKF983053 QUA983052:QUB983053 RDW983052:RDX983053 RNS983052:RNT983053 RXO983052:RXP983053 SHK983052:SHL983053 SRG983052:SRH983053 TBC983052:TBD983053 TKY983052:TKZ983053 TUU983052:TUV983053 UEQ983052:UER983053 UOM983052:UON983053 UYI983052:UYJ983053 VIE983052:VIF983053 VSA983052:VSB983053 WBW983052:WBX983053 WLS983052:WLT983053 WVO983052:WVP983053 D12:E13 IZ12:JA13 SV12:SW13 ACR12:ACS13 AMN12:AMO13 AWJ12:AWK13 BGF12:BGG13 BQB12:BQC13 BZX12:BZY13 CJT12:CJU13 CTP12:CTQ13 DDL12:DDM13 DNH12:DNI13 DXD12:DXE13 EGZ12:EHA13 EQV12:EQW13 FAR12:FAS13 FKN12:FKO13 FUJ12:FUK13 GEF12:GEG13 GOB12:GOC13 GXX12:GXY13 HHT12:HHU13 HRP12:HRQ13 IBL12:IBM13 ILH12:ILI13 IVD12:IVE13 JEZ12:JFA13 JOV12:JOW13 JYR12:JYS13 KIN12:KIO13 KSJ12:KSK13 LCF12:LCG13 LMB12:LMC13 LVX12:LVY13 MFT12:MFU13 MPP12:MPQ13 MZL12:MZM13 NJH12:NJI13 NTD12:NTE13 OCZ12:ODA13 OMV12:OMW13 OWR12:OWS13 PGN12:PGO13 PQJ12:PQK13 QAF12:QAG13 QKB12:QKC13 QTX12:QTY13 RDT12:RDU13 RNP12:RNQ13 RXL12:RXM13 SHH12:SHI13 SRD12:SRE13 TAZ12:TBA13 TKV12:TKW13 TUR12:TUS13 UEN12:UEO13 UOJ12:UOK13 UYF12:UYG13 VIB12:VIC13 VRX12:VRY13 WBT12:WBU13 WLP12:WLQ13 WVL12:WVM13 D65548:E65549 IZ65548:JA65549 SV65548:SW65549 ACR65548:ACS65549 AMN65548:AMO65549 AWJ65548:AWK65549 BGF65548:BGG65549 BQB65548:BQC65549 BZX65548:BZY65549 CJT65548:CJU65549 CTP65548:CTQ65549 DDL65548:DDM65549 DNH65548:DNI65549 DXD65548:DXE65549 EGZ65548:EHA65549 EQV65548:EQW65549 FAR65548:FAS65549 FKN65548:FKO65549 FUJ65548:FUK65549 GEF65548:GEG65549 GOB65548:GOC65549 GXX65548:GXY65549 HHT65548:HHU65549 HRP65548:HRQ65549 IBL65548:IBM65549 ILH65548:ILI65549 IVD65548:IVE65549 JEZ65548:JFA65549 JOV65548:JOW65549 JYR65548:JYS65549 KIN65548:KIO65549 KSJ65548:KSK65549 LCF65548:LCG65549 LMB65548:LMC65549 LVX65548:LVY65549 MFT65548:MFU65549 MPP65548:MPQ65549 MZL65548:MZM65549 NJH65548:NJI65549 NTD65548:NTE65549 OCZ65548:ODA65549 OMV65548:OMW65549 OWR65548:OWS65549 PGN65548:PGO65549 PQJ65548:PQK65549 QAF65548:QAG65549 QKB65548:QKC65549 QTX65548:QTY65549 RDT65548:RDU65549 RNP65548:RNQ65549 RXL65548:RXM65549 SHH65548:SHI65549 SRD65548:SRE65549 TAZ65548:TBA65549 TKV65548:TKW65549 TUR65548:TUS65549 UEN65548:UEO65549 UOJ65548:UOK65549 UYF65548:UYG65549 VIB65548:VIC65549 VRX65548:VRY65549 WBT65548:WBU65549 WLP65548:WLQ65549 WVL65548:WVM65549 D131084:E131085 IZ131084:JA131085 SV131084:SW131085 ACR131084:ACS131085 AMN131084:AMO131085 AWJ131084:AWK131085 BGF131084:BGG131085 BQB131084:BQC131085 BZX131084:BZY131085 CJT131084:CJU131085 CTP131084:CTQ131085 DDL131084:DDM131085 DNH131084:DNI131085 DXD131084:DXE131085 EGZ131084:EHA131085 EQV131084:EQW131085 FAR131084:FAS131085 FKN131084:FKO131085 FUJ131084:FUK131085 GEF131084:GEG131085 GOB131084:GOC131085 GXX131084:GXY131085 HHT131084:HHU131085 HRP131084:HRQ131085 IBL131084:IBM131085 ILH131084:ILI131085 IVD131084:IVE131085 JEZ131084:JFA131085 JOV131084:JOW131085 JYR131084:JYS131085 KIN131084:KIO131085 KSJ131084:KSK131085 LCF131084:LCG131085 LMB131084:LMC131085 LVX131084:LVY131085 MFT131084:MFU131085 MPP131084:MPQ131085 MZL131084:MZM131085 NJH131084:NJI131085 NTD131084:NTE131085 OCZ131084:ODA131085 OMV131084:OMW131085 OWR131084:OWS131085 PGN131084:PGO131085 PQJ131084:PQK131085 QAF131084:QAG131085 QKB131084:QKC131085 QTX131084:QTY131085 RDT131084:RDU131085 RNP131084:RNQ131085 RXL131084:RXM131085 SHH131084:SHI131085 SRD131084:SRE131085 TAZ131084:TBA131085 TKV131084:TKW131085 TUR131084:TUS131085 UEN131084:UEO131085 UOJ131084:UOK131085 UYF131084:UYG131085 VIB131084:VIC131085 VRX131084:VRY131085 WBT131084:WBU131085 WLP131084:WLQ131085 WVL131084:WVM131085 D196620:E196621 IZ196620:JA196621 SV196620:SW196621 ACR196620:ACS196621 AMN196620:AMO196621 AWJ196620:AWK196621 BGF196620:BGG196621 BQB196620:BQC196621 BZX196620:BZY196621 CJT196620:CJU196621 CTP196620:CTQ196621 DDL196620:DDM196621 DNH196620:DNI196621 DXD196620:DXE196621 EGZ196620:EHA196621 EQV196620:EQW196621 FAR196620:FAS196621 FKN196620:FKO196621 FUJ196620:FUK196621 GEF196620:GEG196621 GOB196620:GOC196621 GXX196620:GXY196621 HHT196620:HHU196621 HRP196620:HRQ196621 IBL196620:IBM196621 ILH196620:ILI196621 IVD196620:IVE196621 JEZ196620:JFA196621 JOV196620:JOW196621 JYR196620:JYS196621 KIN196620:KIO196621 KSJ196620:KSK196621 LCF196620:LCG196621 LMB196620:LMC196621 LVX196620:LVY196621 MFT196620:MFU196621 MPP196620:MPQ196621 MZL196620:MZM196621 NJH196620:NJI196621 NTD196620:NTE196621 OCZ196620:ODA196621 OMV196620:OMW196621 OWR196620:OWS196621 PGN196620:PGO196621 PQJ196620:PQK196621 QAF196620:QAG196621 QKB196620:QKC196621 QTX196620:QTY196621 RDT196620:RDU196621 RNP196620:RNQ196621 RXL196620:RXM196621 SHH196620:SHI196621 SRD196620:SRE196621 TAZ196620:TBA196621 TKV196620:TKW196621 TUR196620:TUS196621 UEN196620:UEO196621 UOJ196620:UOK196621 UYF196620:UYG196621 VIB196620:VIC196621 VRX196620:VRY196621 WBT196620:WBU196621 WLP196620:WLQ196621 WVL196620:WVM196621 D262156:E262157 IZ262156:JA262157 SV262156:SW262157 ACR262156:ACS262157 AMN262156:AMO262157 AWJ262156:AWK262157 BGF262156:BGG262157 BQB262156:BQC262157 BZX262156:BZY262157 CJT262156:CJU262157 CTP262156:CTQ262157 DDL262156:DDM262157 DNH262156:DNI262157 DXD262156:DXE262157 EGZ262156:EHA262157 EQV262156:EQW262157 FAR262156:FAS262157 FKN262156:FKO262157 FUJ262156:FUK262157 GEF262156:GEG262157 GOB262156:GOC262157 GXX262156:GXY262157 HHT262156:HHU262157 HRP262156:HRQ262157 IBL262156:IBM262157 ILH262156:ILI262157 IVD262156:IVE262157 JEZ262156:JFA262157 JOV262156:JOW262157 JYR262156:JYS262157 KIN262156:KIO262157 KSJ262156:KSK262157 LCF262156:LCG262157 LMB262156:LMC262157 LVX262156:LVY262157 MFT262156:MFU262157 MPP262156:MPQ262157 MZL262156:MZM262157 NJH262156:NJI262157 NTD262156:NTE262157 OCZ262156:ODA262157 OMV262156:OMW262157 OWR262156:OWS262157 PGN262156:PGO262157 PQJ262156:PQK262157 QAF262156:QAG262157 QKB262156:QKC262157 QTX262156:QTY262157 RDT262156:RDU262157 RNP262156:RNQ262157 RXL262156:RXM262157 SHH262156:SHI262157 SRD262156:SRE262157 TAZ262156:TBA262157 TKV262156:TKW262157 TUR262156:TUS262157 UEN262156:UEO262157 UOJ262156:UOK262157 UYF262156:UYG262157 VIB262156:VIC262157 VRX262156:VRY262157 WBT262156:WBU262157 WLP262156:WLQ262157 WVL262156:WVM262157 D327692:E327693 IZ327692:JA327693 SV327692:SW327693 ACR327692:ACS327693 AMN327692:AMO327693 AWJ327692:AWK327693 BGF327692:BGG327693 BQB327692:BQC327693 BZX327692:BZY327693 CJT327692:CJU327693 CTP327692:CTQ327693 DDL327692:DDM327693 DNH327692:DNI327693 DXD327692:DXE327693 EGZ327692:EHA327693 EQV327692:EQW327693 FAR327692:FAS327693 FKN327692:FKO327693 FUJ327692:FUK327693 GEF327692:GEG327693 GOB327692:GOC327693 GXX327692:GXY327693 HHT327692:HHU327693 HRP327692:HRQ327693 IBL327692:IBM327693 ILH327692:ILI327693 IVD327692:IVE327693 JEZ327692:JFA327693 JOV327692:JOW327693 JYR327692:JYS327693 KIN327692:KIO327693 KSJ327692:KSK327693 LCF327692:LCG327693 LMB327692:LMC327693 LVX327692:LVY327693 MFT327692:MFU327693 MPP327692:MPQ327693 MZL327692:MZM327693 NJH327692:NJI327693 NTD327692:NTE327693 OCZ327692:ODA327693 OMV327692:OMW327693 OWR327692:OWS327693 PGN327692:PGO327693 PQJ327692:PQK327693 QAF327692:QAG327693 QKB327692:QKC327693 QTX327692:QTY327693 RDT327692:RDU327693 RNP327692:RNQ327693 RXL327692:RXM327693 SHH327692:SHI327693 SRD327692:SRE327693 TAZ327692:TBA327693 TKV327692:TKW327693 TUR327692:TUS327693 UEN327692:UEO327693 UOJ327692:UOK327693 UYF327692:UYG327693 VIB327692:VIC327693 VRX327692:VRY327693 WBT327692:WBU327693 WLP327692:WLQ327693 WVL327692:WVM327693 D393228:E393229 IZ393228:JA393229 SV393228:SW393229 ACR393228:ACS393229 AMN393228:AMO393229 AWJ393228:AWK393229 BGF393228:BGG393229 BQB393228:BQC393229 BZX393228:BZY393229 CJT393228:CJU393229 CTP393228:CTQ393229 DDL393228:DDM393229 DNH393228:DNI393229 DXD393228:DXE393229 EGZ393228:EHA393229 EQV393228:EQW393229 FAR393228:FAS393229 FKN393228:FKO393229 FUJ393228:FUK393229 GEF393228:GEG393229 GOB393228:GOC393229 GXX393228:GXY393229 HHT393228:HHU393229 HRP393228:HRQ393229 IBL393228:IBM393229 ILH393228:ILI393229 IVD393228:IVE393229 JEZ393228:JFA393229 JOV393228:JOW393229 JYR393228:JYS393229 KIN393228:KIO393229 KSJ393228:KSK393229 LCF393228:LCG393229 LMB393228:LMC393229 LVX393228:LVY393229 MFT393228:MFU393229 MPP393228:MPQ393229 MZL393228:MZM393229 NJH393228:NJI393229 NTD393228:NTE393229 OCZ393228:ODA393229 OMV393228:OMW393229 OWR393228:OWS393229 PGN393228:PGO393229 PQJ393228:PQK393229 QAF393228:QAG393229 QKB393228:QKC393229 QTX393228:QTY393229 RDT393228:RDU393229 RNP393228:RNQ393229 RXL393228:RXM393229 SHH393228:SHI393229 SRD393228:SRE393229 TAZ393228:TBA393229 TKV393228:TKW393229 TUR393228:TUS393229 UEN393228:UEO393229 UOJ393228:UOK393229 UYF393228:UYG393229 VIB393228:VIC393229 VRX393228:VRY393229 WBT393228:WBU393229 WLP393228:WLQ393229 WVL393228:WVM393229 D458764:E458765 IZ458764:JA458765 SV458764:SW458765 ACR458764:ACS458765 AMN458764:AMO458765 AWJ458764:AWK458765 BGF458764:BGG458765 BQB458764:BQC458765 BZX458764:BZY458765 CJT458764:CJU458765 CTP458764:CTQ458765 DDL458764:DDM458765 DNH458764:DNI458765 DXD458764:DXE458765 EGZ458764:EHA458765 EQV458764:EQW458765 FAR458764:FAS458765 FKN458764:FKO458765 FUJ458764:FUK458765 GEF458764:GEG458765 GOB458764:GOC458765 GXX458764:GXY458765 HHT458764:HHU458765 HRP458764:HRQ458765 IBL458764:IBM458765 ILH458764:ILI458765 IVD458764:IVE458765 JEZ458764:JFA458765 JOV458764:JOW458765 JYR458764:JYS458765 KIN458764:KIO458765 KSJ458764:KSK458765 LCF458764:LCG458765 LMB458764:LMC458765 LVX458764:LVY458765 MFT458764:MFU458765 MPP458764:MPQ458765 MZL458764:MZM458765 NJH458764:NJI458765 NTD458764:NTE458765 OCZ458764:ODA458765 OMV458764:OMW458765 OWR458764:OWS458765 PGN458764:PGO458765 PQJ458764:PQK458765 QAF458764:QAG458765 QKB458764:QKC458765 QTX458764:QTY458765 RDT458764:RDU458765 RNP458764:RNQ458765 RXL458764:RXM458765 SHH458764:SHI458765 SRD458764:SRE458765 TAZ458764:TBA458765 TKV458764:TKW458765 TUR458764:TUS458765 UEN458764:UEO458765 UOJ458764:UOK458765 UYF458764:UYG458765 VIB458764:VIC458765 VRX458764:VRY458765 WBT458764:WBU458765 WLP458764:WLQ458765 WVL458764:WVM458765 D524300:E524301 IZ524300:JA524301 SV524300:SW524301 ACR524300:ACS524301 AMN524300:AMO524301 AWJ524300:AWK524301 BGF524300:BGG524301 BQB524300:BQC524301 BZX524300:BZY524301 CJT524300:CJU524301 CTP524300:CTQ524301 DDL524300:DDM524301 DNH524300:DNI524301 DXD524300:DXE524301 EGZ524300:EHA524301 EQV524300:EQW524301 FAR524300:FAS524301 FKN524300:FKO524301 FUJ524300:FUK524301 GEF524300:GEG524301 GOB524300:GOC524301 GXX524300:GXY524301 HHT524300:HHU524301 HRP524300:HRQ524301 IBL524300:IBM524301 ILH524300:ILI524301 IVD524300:IVE524301 JEZ524300:JFA524301 JOV524300:JOW524301 JYR524300:JYS524301 KIN524300:KIO524301 KSJ524300:KSK524301 LCF524300:LCG524301 LMB524300:LMC524301 LVX524300:LVY524301 MFT524300:MFU524301 MPP524300:MPQ524301 MZL524300:MZM524301 NJH524300:NJI524301 NTD524300:NTE524301 OCZ524300:ODA524301 OMV524300:OMW524301 OWR524300:OWS524301 PGN524300:PGO524301 PQJ524300:PQK524301 QAF524300:QAG524301 QKB524300:QKC524301 QTX524300:QTY524301 RDT524300:RDU524301 RNP524300:RNQ524301 RXL524300:RXM524301 SHH524300:SHI524301 SRD524300:SRE524301 TAZ524300:TBA524301 TKV524300:TKW524301 TUR524300:TUS524301 UEN524300:UEO524301 UOJ524300:UOK524301 UYF524300:UYG524301 VIB524300:VIC524301 VRX524300:VRY524301 WBT524300:WBU524301 WLP524300:WLQ524301 WVL524300:WVM524301 D589836:E589837 IZ589836:JA589837 SV589836:SW589837 ACR589836:ACS589837 AMN589836:AMO589837 AWJ589836:AWK589837 BGF589836:BGG589837 BQB589836:BQC589837 BZX589836:BZY589837 CJT589836:CJU589837 CTP589836:CTQ589837 DDL589836:DDM589837 DNH589836:DNI589837 DXD589836:DXE589837 EGZ589836:EHA589837 EQV589836:EQW589837 FAR589836:FAS589837 FKN589836:FKO589837 FUJ589836:FUK589837 GEF589836:GEG589837 GOB589836:GOC589837 GXX589836:GXY589837 HHT589836:HHU589837 HRP589836:HRQ589837 IBL589836:IBM589837 ILH589836:ILI589837 IVD589836:IVE589837 JEZ589836:JFA589837 JOV589836:JOW589837 JYR589836:JYS589837 KIN589836:KIO589837 KSJ589836:KSK589837 LCF589836:LCG589837 LMB589836:LMC589837 LVX589836:LVY589837 MFT589836:MFU589837 MPP589836:MPQ589837 MZL589836:MZM589837 NJH589836:NJI589837 NTD589836:NTE589837 OCZ589836:ODA589837 OMV589836:OMW589837 OWR589836:OWS589837 PGN589836:PGO589837 PQJ589836:PQK589837 QAF589836:QAG589837 QKB589836:QKC589837 QTX589836:QTY589837 RDT589836:RDU589837 RNP589836:RNQ589837 RXL589836:RXM589837 SHH589836:SHI589837 SRD589836:SRE589837 TAZ589836:TBA589837 TKV589836:TKW589837 TUR589836:TUS589837 UEN589836:UEO589837 UOJ589836:UOK589837 UYF589836:UYG589837 VIB589836:VIC589837 VRX589836:VRY589837 WBT589836:WBU589837 WLP589836:WLQ589837 WVL589836:WVM589837 D655372:E655373 IZ655372:JA655373 SV655372:SW655373 ACR655372:ACS655373 AMN655372:AMO655373 AWJ655372:AWK655373 BGF655372:BGG655373 BQB655372:BQC655373 BZX655372:BZY655373 CJT655372:CJU655373 CTP655372:CTQ655373 DDL655372:DDM655373 DNH655372:DNI655373 DXD655372:DXE655373 EGZ655372:EHA655373 EQV655372:EQW655373 FAR655372:FAS655373 FKN655372:FKO655373 FUJ655372:FUK655373 GEF655372:GEG655373 GOB655372:GOC655373 GXX655372:GXY655373 HHT655372:HHU655373 HRP655372:HRQ655373 IBL655372:IBM655373 ILH655372:ILI655373 IVD655372:IVE655373 JEZ655372:JFA655373 JOV655372:JOW655373 JYR655372:JYS655373 KIN655372:KIO655373 KSJ655372:KSK655373 LCF655372:LCG655373 LMB655372:LMC655373 LVX655372:LVY655373 MFT655372:MFU655373 MPP655372:MPQ655373 MZL655372:MZM655373 NJH655372:NJI655373 NTD655372:NTE655373 OCZ655372:ODA655373 OMV655372:OMW655373 OWR655372:OWS655373 PGN655372:PGO655373 PQJ655372:PQK655373 QAF655372:QAG655373 QKB655372:QKC655373 QTX655372:QTY655373 RDT655372:RDU655373 RNP655372:RNQ655373 RXL655372:RXM655373 SHH655372:SHI655373 SRD655372:SRE655373 TAZ655372:TBA655373 TKV655372:TKW655373 TUR655372:TUS655373 UEN655372:UEO655373 UOJ655372:UOK655373 UYF655372:UYG655373 VIB655372:VIC655373 VRX655372:VRY655373 WBT655372:WBU655373 WLP655372:WLQ655373 WVL655372:WVM655373 D720908:E720909 IZ720908:JA720909 SV720908:SW720909 ACR720908:ACS720909 AMN720908:AMO720909 AWJ720908:AWK720909 BGF720908:BGG720909 BQB720908:BQC720909 BZX720908:BZY720909 CJT720908:CJU720909 CTP720908:CTQ720909 DDL720908:DDM720909 DNH720908:DNI720909 DXD720908:DXE720909 EGZ720908:EHA720909 EQV720908:EQW720909 FAR720908:FAS720909 FKN720908:FKO720909 FUJ720908:FUK720909 GEF720908:GEG720909 GOB720908:GOC720909 GXX720908:GXY720909 HHT720908:HHU720909 HRP720908:HRQ720909 IBL720908:IBM720909 ILH720908:ILI720909 IVD720908:IVE720909 JEZ720908:JFA720909 JOV720908:JOW720909 JYR720908:JYS720909 KIN720908:KIO720909 KSJ720908:KSK720909 LCF720908:LCG720909 LMB720908:LMC720909 LVX720908:LVY720909 MFT720908:MFU720909 MPP720908:MPQ720909 MZL720908:MZM720909 NJH720908:NJI720909 NTD720908:NTE720909 OCZ720908:ODA720909 OMV720908:OMW720909 OWR720908:OWS720909 PGN720908:PGO720909 PQJ720908:PQK720909 QAF720908:QAG720909 QKB720908:QKC720909 QTX720908:QTY720909 RDT720908:RDU720909 RNP720908:RNQ720909 RXL720908:RXM720909 SHH720908:SHI720909 SRD720908:SRE720909 TAZ720908:TBA720909 TKV720908:TKW720909 TUR720908:TUS720909 UEN720908:UEO720909 UOJ720908:UOK720909 UYF720908:UYG720909 VIB720908:VIC720909 VRX720908:VRY720909 WBT720908:WBU720909 WLP720908:WLQ720909 WVL720908:WVM720909 D786444:E786445 IZ786444:JA786445 SV786444:SW786445 ACR786444:ACS786445 AMN786444:AMO786445 AWJ786444:AWK786445 BGF786444:BGG786445 BQB786444:BQC786445 BZX786444:BZY786445 CJT786444:CJU786445 CTP786444:CTQ786445 DDL786444:DDM786445 DNH786444:DNI786445 DXD786444:DXE786445 EGZ786444:EHA786445 EQV786444:EQW786445 FAR786444:FAS786445 FKN786444:FKO786445 FUJ786444:FUK786445 GEF786444:GEG786445 GOB786444:GOC786445 GXX786444:GXY786445 HHT786444:HHU786445 HRP786444:HRQ786445 IBL786444:IBM786445 ILH786444:ILI786445 IVD786444:IVE786445 JEZ786444:JFA786445 JOV786444:JOW786445 JYR786444:JYS786445 KIN786444:KIO786445 KSJ786444:KSK786445 LCF786444:LCG786445 LMB786444:LMC786445 LVX786444:LVY786445 MFT786444:MFU786445 MPP786444:MPQ786445 MZL786444:MZM786445 NJH786444:NJI786445 NTD786444:NTE786445 OCZ786444:ODA786445 OMV786444:OMW786445 OWR786444:OWS786445 PGN786444:PGO786445 PQJ786444:PQK786445 QAF786444:QAG786445 QKB786444:QKC786445 QTX786444:QTY786445 RDT786444:RDU786445 RNP786444:RNQ786445 RXL786444:RXM786445 SHH786444:SHI786445 SRD786444:SRE786445 TAZ786444:TBA786445 TKV786444:TKW786445 TUR786444:TUS786445 UEN786444:UEO786445 UOJ786444:UOK786445 UYF786444:UYG786445 VIB786444:VIC786445 VRX786444:VRY786445 WBT786444:WBU786445 WLP786444:WLQ786445 WVL786444:WVM786445 D851980:E851981 IZ851980:JA851981 SV851980:SW851981 ACR851980:ACS851981 AMN851980:AMO851981 AWJ851980:AWK851981 BGF851980:BGG851981 BQB851980:BQC851981 BZX851980:BZY851981 CJT851980:CJU851981 CTP851980:CTQ851981 DDL851980:DDM851981 DNH851980:DNI851981 DXD851980:DXE851981 EGZ851980:EHA851981 EQV851980:EQW851981 FAR851980:FAS851981 FKN851980:FKO851981 FUJ851980:FUK851981 GEF851980:GEG851981 GOB851980:GOC851981 GXX851980:GXY851981 HHT851980:HHU851981 HRP851980:HRQ851981 IBL851980:IBM851981 ILH851980:ILI851981 IVD851980:IVE851981 JEZ851980:JFA851981 JOV851980:JOW851981 JYR851980:JYS851981 KIN851980:KIO851981 KSJ851980:KSK851981 LCF851980:LCG851981 LMB851980:LMC851981 LVX851980:LVY851981 MFT851980:MFU851981 MPP851980:MPQ851981 MZL851980:MZM851981 NJH851980:NJI851981 NTD851980:NTE851981 OCZ851980:ODA851981 OMV851980:OMW851981 OWR851980:OWS851981 PGN851980:PGO851981 PQJ851980:PQK851981 QAF851980:QAG851981 QKB851980:QKC851981 QTX851980:QTY851981 RDT851980:RDU851981 RNP851980:RNQ851981 RXL851980:RXM851981 SHH851980:SHI851981 SRD851980:SRE851981 TAZ851980:TBA851981 TKV851980:TKW851981 TUR851980:TUS851981 UEN851980:UEO851981 UOJ851980:UOK851981 UYF851980:UYG851981 VIB851980:VIC851981 VRX851980:VRY851981 WBT851980:WBU851981 WLP851980:WLQ851981 WVL851980:WVM851981 D917516:E917517 IZ917516:JA917517 SV917516:SW917517 ACR917516:ACS917517 AMN917516:AMO917517 AWJ917516:AWK917517 BGF917516:BGG917517 BQB917516:BQC917517 BZX917516:BZY917517 CJT917516:CJU917517 CTP917516:CTQ917517 DDL917516:DDM917517 DNH917516:DNI917517 DXD917516:DXE917517 EGZ917516:EHA917517 EQV917516:EQW917517 FAR917516:FAS917517 FKN917516:FKO917517 FUJ917516:FUK917517 GEF917516:GEG917517 GOB917516:GOC917517 GXX917516:GXY917517 HHT917516:HHU917517 HRP917516:HRQ917517 IBL917516:IBM917517 ILH917516:ILI917517 IVD917516:IVE917517 JEZ917516:JFA917517 JOV917516:JOW917517 JYR917516:JYS917517 KIN917516:KIO917517 KSJ917516:KSK917517 LCF917516:LCG917517 LMB917516:LMC917517 LVX917516:LVY917517 MFT917516:MFU917517 MPP917516:MPQ917517 MZL917516:MZM917517 NJH917516:NJI917517 NTD917516:NTE917517 OCZ917516:ODA917517 OMV917516:OMW917517 OWR917516:OWS917517 PGN917516:PGO917517 PQJ917516:PQK917517 QAF917516:QAG917517 QKB917516:QKC917517 QTX917516:QTY917517 RDT917516:RDU917517 RNP917516:RNQ917517 RXL917516:RXM917517 SHH917516:SHI917517 SRD917516:SRE917517 TAZ917516:TBA917517 TKV917516:TKW917517 TUR917516:TUS917517 UEN917516:UEO917517 UOJ917516:UOK917517 UYF917516:UYG917517 VIB917516:VIC917517 VRX917516:VRY917517 WBT917516:WBU917517 WLP917516:WLQ917517 WVL917516:WVM917517 D983052:E983053 IZ983052:JA983053 SV983052:SW983053 ACR983052:ACS983053 AMN983052:AMO983053 AWJ983052:AWK983053 BGF983052:BGG983053 BQB983052:BQC983053 BZX983052:BZY983053 CJT983052:CJU983053 CTP983052:CTQ983053 DDL983052:DDM983053 DNH983052:DNI983053 DXD983052:DXE983053 EGZ983052:EHA983053 EQV983052:EQW983053 FAR983052:FAS983053 FKN983052:FKO983053 FUJ983052:FUK983053 GEF983052:GEG983053 GOB983052:GOC983053 GXX983052:GXY983053 HHT983052:HHU983053 HRP983052:HRQ983053 IBL983052:IBM983053 ILH983052:ILI983053 IVD983052:IVE983053 JEZ983052:JFA983053 JOV983052:JOW983053 JYR983052:JYS983053 KIN983052:KIO983053 KSJ983052:KSK983053 LCF983052:LCG983053 LMB983052:LMC983053 LVX983052:LVY983053 MFT983052:MFU983053 MPP983052:MPQ983053 MZL983052:MZM983053 NJH983052:NJI983053 NTD983052:NTE983053 OCZ983052:ODA983053 OMV983052:OMW983053 OWR983052:OWS983053 PGN983052:PGO983053 PQJ983052:PQK983053 QAF983052:QAG983053 QKB983052:QKC983053 QTX983052:QTY983053 RDT983052:RDU983053 RNP983052:RNQ983053 RXL983052:RXM983053 SHH983052:SHI983053 SRD983052:SRE983053 TAZ983052:TBA983053 TKV983052:TKW983053 TUR983052:TUS983053 UEN983052:UEO983053 UOJ983052:UOK983053 UYF983052:UYG983053 VIB983052:VIC983053 VRX983052:VRY983053 WBT983052:WBU983053 WLP983052:WLQ983053 WVL983052:WVM983053 G21:H21 JC21:JD21 SY21:SZ21 ACU21:ACV21 AMQ21:AMR21 AWM21:AWN21 BGI21:BGJ21 BQE21:BQF21 CAA21:CAB21 CJW21:CJX21 CTS21:CTT21 DDO21:DDP21 DNK21:DNL21 DXG21:DXH21 EHC21:EHD21 EQY21:EQZ21 FAU21:FAV21 FKQ21:FKR21 FUM21:FUN21 GEI21:GEJ21 GOE21:GOF21 GYA21:GYB21 HHW21:HHX21 HRS21:HRT21 IBO21:IBP21 ILK21:ILL21 IVG21:IVH21 JFC21:JFD21 JOY21:JOZ21 JYU21:JYV21 KIQ21:KIR21 KSM21:KSN21 LCI21:LCJ21 LME21:LMF21 LWA21:LWB21 MFW21:MFX21 MPS21:MPT21 MZO21:MZP21 NJK21:NJL21 NTG21:NTH21 ODC21:ODD21 OMY21:OMZ21 OWU21:OWV21 PGQ21:PGR21 PQM21:PQN21 QAI21:QAJ21 QKE21:QKF21 QUA21:QUB21 RDW21:RDX21 RNS21:RNT21 RXO21:RXP21 SHK21:SHL21 SRG21:SRH21 TBC21:TBD21 TKY21:TKZ21 TUU21:TUV21 UEQ21:UER21 UOM21:UON21 UYI21:UYJ21 VIE21:VIF21 VSA21:VSB21 WBW21:WBX21 WLS21:WLT21 WVO21:WVP21 G65557:H65557 JC65557:JD65557 SY65557:SZ65557 ACU65557:ACV65557 AMQ65557:AMR65557 AWM65557:AWN65557 BGI65557:BGJ65557 BQE65557:BQF65557 CAA65557:CAB65557 CJW65557:CJX65557 CTS65557:CTT65557 DDO65557:DDP65557 DNK65557:DNL65557 DXG65557:DXH65557 EHC65557:EHD65557 EQY65557:EQZ65557 FAU65557:FAV65557 FKQ65557:FKR65557 FUM65557:FUN65557 GEI65557:GEJ65557 GOE65557:GOF65557 GYA65557:GYB65557 HHW65557:HHX65557 HRS65557:HRT65557 IBO65557:IBP65557 ILK65557:ILL65557 IVG65557:IVH65557 JFC65557:JFD65557 JOY65557:JOZ65557 JYU65557:JYV65557 KIQ65557:KIR65557 KSM65557:KSN65557 LCI65557:LCJ65557 LME65557:LMF65557 LWA65557:LWB65557 MFW65557:MFX65557 MPS65557:MPT65557 MZO65557:MZP65557 NJK65557:NJL65557 NTG65557:NTH65557 ODC65557:ODD65557 OMY65557:OMZ65557 OWU65557:OWV65557 PGQ65557:PGR65557 PQM65557:PQN65557 QAI65557:QAJ65557 QKE65557:QKF65557 QUA65557:QUB65557 RDW65557:RDX65557 RNS65557:RNT65557 RXO65557:RXP65557 SHK65557:SHL65557 SRG65557:SRH65557 TBC65557:TBD65557 TKY65557:TKZ65557 TUU65557:TUV65557 UEQ65557:UER65557 UOM65557:UON65557 UYI65557:UYJ65557 VIE65557:VIF65557 VSA65557:VSB65557 WBW65557:WBX65557 WLS65557:WLT65557 WVO65557:WVP65557 G131093:H131093 JC131093:JD131093 SY131093:SZ131093 ACU131093:ACV131093 AMQ131093:AMR131093 AWM131093:AWN131093 BGI131093:BGJ131093 BQE131093:BQF131093 CAA131093:CAB131093 CJW131093:CJX131093 CTS131093:CTT131093 DDO131093:DDP131093 DNK131093:DNL131093 DXG131093:DXH131093 EHC131093:EHD131093 EQY131093:EQZ131093 FAU131093:FAV131093 FKQ131093:FKR131093 FUM131093:FUN131093 GEI131093:GEJ131093 GOE131093:GOF131093 GYA131093:GYB131093 HHW131093:HHX131093 HRS131093:HRT131093 IBO131093:IBP131093 ILK131093:ILL131093 IVG131093:IVH131093 JFC131093:JFD131093 JOY131093:JOZ131093 JYU131093:JYV131093 KIQ131093:KIR131093 KSM131093:KSN131093 LCI131093:LCJ131093 LME131093:LMF131093 LWA131093:LWB131093 MFW131093:MFX131093 MPS131093:MPT131093 MZO131093:MZP131093 NJK131093:NJL131093 NTG131093:NTH131093 ODC131093:ODD131093 OMY131093:OMZ131093 OWU131093:OWV131093 PGQ131093:PGR131093 PQM131093:PQN131093 QAI131093:QAJ131093 QKE131093:QKF131093 QUA131093:QUB131093 RDW131093:RDX131093 RNS131093:RNT131093 RXO131093:RXP131093 SHK131093:SHL131093 SRG131093:SRH131093 TBC131093:TBD131093 TKY131093:TKZ131093 TUU131093:TUV131093 UEQ131093:UER131093 UOM131093:UON131093 UYI131093:UYJ131093 VIE131093:VIF131093 VSA131093:VSB131093 WBW131093:WBX131093 WLS131093:WLT131093 WVO131093:WVP131093 G196629:H196629 JC196629:JD196629 SY196629:SZ196629 ACU196629:ACV196629 AMQ196629:AMR196629 AWM196629:AWN196629 BGI196629:BGJ196629 BQE196629:BQF196629 CAA196629:CAB196629 CJW196629:CJX196629 CTS196629:CTT196629 DDO196629:DDP196629 DNK196629:DNL196629 DXG196629:DXH196629 EHC196629:EHD196629 EQY196629:EQZ196629 FAU196629:FAV196629 FKQ196629:FKR196629 FUM196629:FUN196629 GEI196629:GEJ196629 GOE196629:GOF196629 GYA196629:GYB196629 HHW196629:HHX196629 HRS196629:HRT196629 IBO196629:IBP196629 ILK196629:ILL196629 IVG196629:IVH196629 JFC196629:JFD196629 JOY196629:JOZ196629 JYU196629:JYV196629 KIQ196629:KIR196629 KSM196629:KSN196629 LCI196629:LCJ196629 LME196629:LMF196629 LWA196629:LWB196629 MFW196629:MFX196629 MPS196629:MPT196629 MZO196629:MZP196629 NJK196629:NJL196629 NTG196629:NTH196629 ODC196629:ODD196629 OMY196629:OMZ196629 OWU196629:OWV196629 PGQ196629:PGR196629 PQM196629:PQN196629 QAI196629:QAJ196629 QKE196629:QKF196629 QUA196629:QUB196629 RDW196629:RDX196629 RNS196629:RNT196629 RXO196629:RXP196629 SHK196629:SHL196629 SRG196629:SRH196629 TBC196629:TBD196629 TKY196629:TKZ196629 TUU196629:TUV196629 UEQ196629:UER196629 UOM196629:UON196629 UYI196629:UYJ196629 VIE196629:VIF196629 VSA196629:VSB196629 WBW196629:WBX196629 WLS196629:WLT196629 WVO196629:WVP196629 G262165:H262165 JC262165:JD262165 SY262165:SZ262165 ACU262165:ACV262165 AMQ262165:AMR262165 AWM262165:AWN262165 BGI262165:BGJ262165 BQE262165:BQF262165 CAA262165:CAB262165 CJW262165:CJX262165 CTS262165:CTT262165 DDO262165:DDP262165 DNK262165:DNL262165 DXG262165:DXH262165 EHC262165:EHD262165 EQY262165:EQZ262165 FAU262165:FAV262165 FKQ262165:FKR262165 FUM262165:FUN262165 GEI262165:GEJ262165 GOE262165:GOF262165 GYA262165:GYB262165 HHW262165:HHX262165 HRS262165:HRT262165 IBO262165:IBP262165 ILK262165:ILL262165 IVG262165:IVH262165 JFC262165:JFD262165 JOY262165:JOZ262165 JYU262165:JYV262165 KIQ262165:KIR262165 KSM262165:KSN262165 LCI262165:LCJ262165 LME262165:LMF262165 LWA262165:LWB262165 MFW262165:MFX262165 MPS262165:MPT262165 MZO262165:MZP262165 NJK262165:NJL262165 NTG262165:NTH262165 ODC262165:ODD262165 OMY262165:OMZ262165 OWU262165:OWV262165 PGQ262165:PGR262165 PQM262165:PQN262165 QAI262165:QAJ262165 QKE262165:QKF262165 QUA262165:QUB262165 RDW262165:RDX262165 RNS262165:RNT262165 RXO262165:RXP262165 SHK262165:SHL262165 SRG262165:SRH262165 TBC262165:TBD262165 TKY262165:TKZ262165 TUU262165:TUV262165 UEQ262165:UER262165 UOM262165:UON262165 UYI262165:UYJ262165 VIE262165:VIF262165 VSA262165:VSB262165 WBW262165:WBX262165 WLS262165:WLT262165 WVO262165:WVP262165 G327701:H327701 JC327701:JD327701 SY327701:SZ327701 ACU327701:ACV327701 AMQ327701:AMR327701 AWM327701:AWN327701 BGI327701:BGJ327701 BQE327701:BQF327701 CAA327701:CAB327701 CJW327701:CJX327701 CTS327701:CTT327701 DDO327701:DDP327701 DNK327701:DNL327701 DXG327701:DXH327701 EHC327701:EHD327701 EQY327701:EQZ327701 FAU327701:FAV327701 FKQ327701:FKR327701 FUM327701:FUN327701 GEI327701:GEJ327701 GOE327701:GOF327701 GYA327701:GYB327701 HHW327701:HHX327701 HRS327701:HRT327701 IBO327701:IBP327701 ILK327701:ILL327701 IVG327701:IVH327701 JFC327701:JFD327701 JOY327701:JOZ327701 JYU327701:JYV327701 KIQ327701:KIR327701 KSM327701:KSN327701 LCI327701:LCJ327701 LME327701:LMF327701 LWA327701:LWB327701 MFW327701:MFX327701 MPS327701:MPT327701 MZO327701:MZP327701 NJK327701:NJL327701 NTG327701:NTH327701 ODC327701:ODD327701 OMY327701:OMZ327701 OWU327701:OWV327701 PGQ327701:PGR327701 PQM327701:PQN327701 QAI327701:QAJ327701 QKE327701:QKF327701 QUA327701:QUB327701 RDW327701:RDX327701 RNS327701:RNT327701 RXO327701:RXP327701 SHK327701:SHL327701 SRG327701:SRH327701 TBC327701:TBD327701 TKY327701:TKZ327701 TUU327701:TUV327701 UEQ327701:UER327701 UOM327701:UON327701 UYI327701:UYJ327701 VIE327701:VIF327701 VSA327701:VSB327701 WBW327701:WBX327701 WLS327701:WLT327701 WVO327701:WVP327701 G393237:H393237 JC393237:JD393237 SY393237:SZ393237 ACU393237:ACV393237 AMQ393237:AMR393237 AWM393237:AWN393237 BGI393237:BGJ393237 BQE393237:BQF393237 CAA393237:CAB393237 CJW393237:CJX393237 CTS393237:CTT393237 DDO393237:DDP393237 DNK393237:DNL393237 DXG393237:DXH393237 EHC393237:EHD393237 EQY393237:EQZ393237 FAU393237:FAV393237 FKQ393237:FKR393237 FUM393237:FUN393237 GEI393237:GEJ393237 GOE393237:GOF393237 GYA393237:GYB393237 HHW393237:HHX393237 HRS393237:HRT393237 IBO393237:IBP393237 ILK393237:ILL393237 IVG393237:IVH393237 JFC393237:JFD393237 JOY393237:JOZ393237 JYU393237:JYV393237 KIQ393237:KIR393237 KSM393237:KSN393237 LCI393237:LCJ393237 LME393237:LMF393237 LWA393237:LWB393237 MFW393237:MFX393237 MPS393237:MPT393237 MZO393237:MZP393237 NJK393237:NJL393237 NTG393237:NTH393237 ODC393237:ODD393237 OMY393237:OMZ393237 OWU393237:OWV393237 PGQ393237:PGR393237 PQM393237:PQN393237 QAI393237:QAJ393237 QKE393237:QKF393237 QUA393237:QUB393237 RDW393237:RDX393237 RNS393237:RNT393237 RXO393237:RXP393237 SHK393237:SHL393237 SRG393237:SRH393237 TBC393237:TBD393237 TKY393237:TKZ393237 TUU393237:TUV393237 UEQ393237:UER393237 UOM393237:UON393237 UYI393237:UYJ393237 VIE393237:VIF393237 VSA393237:VSB393237 WBW393237:WBX393237 WLS393237:WLT393237 WVO393237:WVP393237 G458773:H458773 JC458773:JD458773 SY458773:SZ458773 ACU458773:ACV458773 AMQ458773:AMR458773 AWM458773:AWN458773 BGI458773:BGJ458773 BQE458773:BQF458773 CAA458773:CAB458773 CJW458773:CJX458773 CTS458773:CTT458773 DDO458773:DDP458773 DNK458773:DNL458773 DXG458773:DXH458773 EHC458773:EHD458773 EQY458773:EQZ458773 FAU458773:FAV458773 FKQ458773:FKR458773 FUM458773:FUN458773 GEI458773:GEJ458773 GOE458773:GOF458773 GYA458773:GYB458773 HHW458773:HHX458773 HRS458773:HRT458773 IBO458773:IBP458773 ILK458773:ILL458773 IVG458773:IVH458773 JFC458773:JFD458773 JOY458773:JOZ458773 JYU458773:JYV458773 KIQ458773:KIR458773 KSM458773:KSN458773 LCI458773:LCJ458773 LME458773:LMF458773 LWA458773:LWB458773 MFW458773:MFX458773 MPS458773:MPT458773 MZO458773:MZP458773 NJK458773:NJL458773 NTG458773:NTH458773 ODC458773:ODD458773 OMY458773:OMZ458773 OWU458773:OWV458773 PGQ458773:PGR458773 PQM458773:PQN458773 QAI458773:QAJ458773 QKE458773:QKF458773 QUA458773:QUB458773 RDW458773:RDX458773 RNS458773:RNT458773 RXO458773:RXP458773 SHK458773:SHL458773 SRG458773:SRH458773 TBC458773:TBD458773 TKY458773:TKZ458773 TUU458773:TUV458773 UEQ458773:UER458773 UOM458773:UON458773 UYI458773:UYJ458773 VIE458773:VIF458773 VSA458773:VSB458773 WBW458773:WBX458773 WLS458773:WLT458773 WVO458773:WVP458773 G524309:H524309 JC524309:JD524309 SY524309:SZ524309 ACU524309:ACV524309 AMQ524309:AMR524309 AWM524309:AWN524309 BGI524309:BGJ524309 BQE524309:BQF524309 CAA524309:CAB524309 CJW524309:CJX524309 CTS524309:CTT524309 DDO524309:DDP524309 DNK524309:DNL524309 DXG524309:DXH524309 EHC524309:EHD524309 EQY524309:EQZ524309 FAU524309:FAV524309 FKQ524309:FKR524309 FUM524309:FUN524309 GEI524309:GEJ524309 GOE524309:GOF524309 GYA524309:GYB524309 HHW524309:HHX524309 HRS524309:HRT524309 IBO524309:IBP524309 ILK524309:ILL524309 IVG524309:IVH524309 JFC524309:JFD524309 JOY524309:JOZ524309 JYU524309:JYV524309 KIQ524309:KIR524309 KSM524309:KSN524309 LCI524309:LCJ524309 LME524309:LMF524309 LWA524309:LWB524309 MFW524309:MFX524309 MPS524309:MPT524309 MZO524309:MZP524309 NJK524309:NJL524309 NTG524309:NTH524309 ODC524309:ODD524309 OMY524309:OMZ524309 OWU524309:OWV524309 PGQ524309:PGR524309 PQM524309:PQN524309 QAI524309:QAJ524309 QKE524309:QKF524309 QUA524309:QUB524309 RDW524309:RDX524309 RNS524309:RNT524309 RXO524309:RXP524309 SHK524309:SHL524309 SRG524309:SRH524309 TBC524309:TBD524309 TKY524309:TKZ524309 TUU524309:TUV524309 UEQ524309:UER524309 UOM524309:UON524309 UYI524309:UYJ524309 VIE524309:VIF524309 VSA524309:VSB524309 WBW524309:WBX524309 WLS524309:WLT524309 WVO524309:WVP524309 G589845:H589845 JC589845:JD589845 SY589845:SZ589845 ACU589845:ACV589845 AMQ589845:AMR589845 AWM589845:AWN589845 BGI589845:BGJ589845 BQE589845:BQF589845 CAA589845:CAB589845 CJW589845:CJX589845 CTS589845:CTT589845 DDO589845:DDP589845 DNK589845:DNL589845 DXG589845:DXH589845 EHC589845:EHD589845 EQY589845:EQZ589845 FAU589845:FAV589845 FKQ589845:FKR589845 FUM589845:FUN589845 GEI589845:GEJ589845 GOE589845:GOF589845 GYA589845:GYB589845 HHW589845:HHX589845 HRS589845:HRT589845 IBO589845:IBP589845 ILK589845:ILL589845 IVG589845:IVH589845 JFC589845:JFD589845 JOY589845:JOZ589845 JYU589845:JYV589845 KIQ589845:KIR589845 KSM589845:KSN589845 LCI589845:LCJ589845 LME589845:LMF589845 LWA589845:LWB589845 MFW589845:MFX589845 MPS589845:MPT589845 MZO589845:MZP589845 NJK589845:NJL589845 NTG589845:NTH589845 ODC589845:ODD589845 OMY589845:OMZ589845 OWU589845:OWV589845 PGQ589845:PGR589845 PQM589845:PQN589845 QAI589845:QAJ589845 QKE589845:QKF589845 QUA589845:QUB589845 RDW589845:RDX589845 RNS589845:RNT589845 RXO589845:RXP589845 SHK589845:SHL589845 SRG589845:SRH589845 TBC589845:TBD589845 TKY589845:TKZ589845 TUU589845:TUV589845 UEQ589845:UER589845 UOM589845:UON589845 UYI589845:UYJ589845 VIE589845:VIF589845 VSA589845:VSB589845 WBW589845:WBX589845 WLS589845:WLT589845 WVO589845:WVP589845 G655381:H655381 JC655381:JD655381 SY655381:SZ655381 ACU655381:ACV655381 AMQ655381:AMR655381 AWM655381:AWN655381 BGI655381:BGJ655381 BQE655381:BQF655381 CAA655381:CAB655381 CJW655381:CJX655381 CTS655381:CTT655381 DDO655381:DDP655381 DNK655381:DNL655381 DXG655381:DXH655381 EHC655381:EHD655381 EQY655381:EQZ655381 FAU655381:FAV655381 FKQ655381:FKR655381 FUM655381:FUN655381 GEI655381:GEJ655381 GOE655381:GOF655381 GYA655381:GYB655381 HHW655381:HHX655381 HRS655381:HRT655381 IBO655381:IBP655381 ILK655381:ILL655381 IVG655381:IVH655381 JFC655381:JFD655381 JOY655381:JOZ655381 JYU655381:JYV655381 KIQ655381:KIR655381 KSM655381:KSN655381 LCI655381:LCJ655381 LME655381:LMF655381 LWA655381:LWB655381 MFW655381:MFX655381 MPS655381:MPT655381 MZO655381:MZP655381 NJK655381:NJL655381 NTG655381:NTH655381 ODC655381:ODD655381 OMY655381:OMZ655381 OWU655381:OWV655381 PGQ655381:PGR655381 PQM655381:PQN655381 QAI655381:QAJ655381 QKE655381:QKF655381 QUA655381:QUB655381 RDW655381:RDX655381 RNS655381:RNT655381 RXO655381:RXP655381 SHK655381:SHL655381 SRG655381:SRH655381 TBC655381:TBD655381 TKY655381:TKZ655381 TUU655381:TUV655381 UEQ655381:UER655381 UOM655381:UON655381 UYI655381:UYJ655381 VIE655381:VIF655381 VSA655381:VSB655381 WBW655381:WBX655381 WLS655381:WLT655381 WVO655381:WVP655381 G720917:H720917 JC720917:JD720917 SY720917:SZ720917 ACU720917:ACV720917 AMQ720917:AMR720917 AWM720917:AWN720917 BGI720917:BGJ720917 BQE720917:BQF720917 CAA720917:CAB720917 CJW720917:CJX720917 CTS720917:CTT720917 DDO720917:DDP720917 DNK720917:DNL720917 DXG720917:DXH720917 EHC720917:EHD720917 EQY720917:EQZ720917 FAU720917:FAV720917 FKQ720917:FKR720917 FUM720917:FUN720917 GEI720917:GEJ720917 GOE720917:GOF720917 GYA720917:GYB720917 HHW720917:HHX720917 HRS720917:HRT720917 IBO720917:IBP720917 ILK720917:ILL720917 IVG720917:IVH720917 JFC720917:JFD720917 JOY720917:JOZ720917 JYU720917:JYV720917 KIQ720917:KIR720917 KSM720917:KSN720917 LCI720917:LCJ720917 LME720917:LMF720917 LWA720917:LWB720917 MFW720917:MFX720917 MPS720917:MPT720917 MZO720917:MZP720917 NJK720917:NJL720917 NTG720917:NTH720917 ODC720917:ODD720917 OMY720917:OMZ720917 OWU720917:OWV720917 PGQ720917:PGR720917 PQM720917:PQN720917 QAI720917:QAJ720917 QKE720917:QKF720917 QUA720917:QUB720917 RDW720917:RDX720917 RNS720917:RNT720917 RXO720917:RXP720917 SHK720917:SHL720917 SRG720917:SRH720917 TBC720917:TBD720917 TKY720917:TKZ720917 TUU720917:TUV720917 UEQ720917:UER720917 UOM720917:UON720917 UYI720917:UYJ720917 VIE720917:VIF720917 VSA720917:VSB720917 WBW720917:WBX720917 WLS720917:WLT720917 WVO720917:WVP720917 G786453:H786453 JC786453:JD786453 SY786453:SZ786453 ACU786453:ACV786453 AMQ786453:AMR786453 AWM786453:AWN786453 BGI786453:BGJ786453 BQE786453:BQF786453 CAA786453:CAB786453 CJW786453:CJX786453 CTS786453:CTT786453 DDO786453:DDP786453 DNK786453:DNL786453 DXG786453:DXH786453 EHC786453:EHD786453 EQY786453:EQZ786453 FAU786453:FAV786453 FKQ786453:FKR786453 FUM786453:FUN786453 GEI786453:GEJ786453 GOE786453:GOF786453 GYA786453:GYB786453 HHW786453:HHX786453 HRS786453:HRT786453 IBO786453:IBP786453 ILK786453:ILL786453 IVG786453:IVH786453 JFC786453:JFD786453 JOY786453:JOZ786453 JYU786453:JYV786453 KIQ786453:KIR786453 KSM786453:KSN786453 LCI786453:LCJ786453 LME786453:LMF786453 LWA786453:LWB786453 MFW786453:MFX786453 MPS786453:MPT786453 MZO786453:MZP786453 NJK786453:NJL786453 NTG786453:NTH786453 ODC786453:ODD786453 OMY786453:OMZ786453 OWU786453:OWV786453 PGQ786453:PGR786453 PQM786453:PQN786453 QAI786453:QAJ786453 QKE786453:QKF786453 QUA786453:QUB786453 RDW786453:RDX786453 RNS786453:RNT786453 RXO786453:RXP786453 SHK786453:SHL786453 SRG786453:SRH786453 TBC786453:TBD786453 TKY786453:TKZ786453 TUU786453:TUV786453 UEQ786453:UER786453 UOM786453:UON786453 UYI786453:UYJ786453 VIE786453:VIF786453 VSA786453:VSB786453 WBW786453:WBX786453 WLS786453:WLT786453 WVO786453:WVP786453 G851989:H851989 JC851989:JD851989 SY851989:SZ851989 ACU851989:ACV851989 AMQ851989:AMR851989 AWM851989:AWN851989 BGI851989:BGJ851989 BQE851989:BQF851989 CAA851989:CAB851989 CJW851989:CJX851989 CTS851989:CTT851989 DDO851989:DDP851989 DNK851989:DNL851989 DXG851989:DXH851989 EHC851989:EHD851989 EQY851989:EQZ851989 FAU851989:FAV851989 FKQ851989:FKR851989 FUM851989:FUN851989 GEI851989:GEJ851989 GOE851989:GOF851989 GYA851989:GYB851989 HHW851989:HHX851989 HRS851989:HRT851989 IBO851989:IBP851989 ILK851989:ILL851989 IVG851989:IVH851989 JFC851989:JFD851989 JOY851989:JOZ851989 JYU851989:JYV851989 KIQ851989:KIR851989 KSM851989:KSN851989 LCI851989:LCJ851989 LME851989:LMF851989 LWA851989:LWB851989 MFW851989:MFX851989 MPS851989:MPT851989 MZO851989:MZP851989 NJK851989:NJL851989 NTG851989:NTH851989 ODC851989:ODD851989 OMY851989:OMZ851989 OWU851989:OWV851989 PGQ851989:PGR851989 PQM851989:PQN851989 QAI851989:QAJ851989 QKE851989:QKF851989 QUA851989:QUB851989 RDW851989:RDX851989 RNS851989:RNT851989 RXO851989:RXP851989 SHK851989:SHL851989 SRG851989:SRH851989 TBC851989:TBD851989 TKY851989:TKZ851989 TUU851989:TUV851989 UEQ851989:UER851989 UOM851989:UON851989 UYI851989:UYJ851989 VIE851989:VIF851989 VSA851989:VSB851989 WBW851989:WBX851989 WLS851989:WLT851989 WVO851989:WVP851989 G917525:H917525 JC917525:JD917525 SY917525:SZ917525 ACU917525:ACV917525 AMQ917525:AMR917525 AWM917525:AWN917525 BGI917525:BGJ917525 BQE917525:BQF917525 CAA917525:CAB917525 CJW917525:CJX917525 CTS917525:CTT917525 DDO917525:DDP917525 DNK917525:DNL917525 DXG917525:DXH917525 EHC917525:EHD917525 EQY917525:EQZ917525 FAU917525:FAV917525 FKQ917525:FKR917525 FUM917525:FUN917525 GEI917525:GEJ917525 GOE917525:GOF917525 GYA917525:GYB917525 HHW917525:HHX917525 HRS917525:HRT917525 IBO917525:IBP917525 ILK917525:ILL917525 IVG917525:IVH917525 JFC917525:JFD917525 JOY917525:JOZ917525 JYU917525:JYV917525 KIQ917525:KIR917525 KSM917525:KSN917525 LCI917525:LCJ917525 LME917525:LMF917525 LWA917525:LWB917525 MFW917525:MFX917525 MPS917525:MPT917525 MZO917525:MZP917525 NJK917525:NJL917525 NTG917525:NTH917525 ODC917525:ODD917525 OMY917525:OMZ917525 OWU917525:OWV917525 PGQ917525:PGR917525 PQM917525:PQN917525 QAI917525:QAJ917525 QKE917525:QKF917525 QUA917525:QUB917525 RDW917525:RDX917525 RNS917525:RNT917525 RXO917525:RXP917525 SHK917525:SHL917525 SRG917525:SRH917525 TBC917525:TBD917525 TKY917525:TKZ917525 TUU917525:TUV917525 UEQ917525:UER917525 UOM917525:UON917525 UYI917525:UYJ917525 VIE917525:VIF917525 VSA917525:VSB917525 WBW917525:WBX917525 WLS917525:WLT917525 WVO917525:WVP917525 G983061:H983061 JC983061:JD983061 SY983061:SZ983061 ACU983061:ACV983061 AMQ983061:AMR983061 AWM983061:AWN983061 BGI983061:BGJ983061 BQE983061:BQF983061 CAA983061:CAB983061 CJW983061:CJX983061 CTS983061:CTT983061 DDO983061:DDP983061 DNK983061:DNL983061 DXG983061:DXH983061 EHC983061:EHD983061 EQY983061:EQZ983061 FAU983061:FAV983061 FKQ983061:FKR983061 FUM983061:FUN983061 GEI983061:GEJ983061 GOE983061:GOF983061 GYA983061:GYB983061 HHW983061:HHX983061 HRS983061:HRT983061 IBO983061:IBP983061 ILK983061:ILL983061 IVG983061:IVH983061 JFC983061:JFD983061 JOY983061:JOZ983061 JYU983061:JYV983061 KIQ983061:KIR983061 KSM983061:KSN983061 LCI983061:LCJ983061 LME983061:LMF983061 LWA983061:LWB983061 MFW983061:MFX983061 MPS983061:MPT983061 MZO983061:MZP983061 NJK983061:NJL983061 NTG983061:NTH983061 ODC983061:ODD983061 OMY983061:OMZ983061 OWU983061:OWV983061 PGQ983061:PGR983061 PQM983061:PQN983061 QAI983061:QAJ983061 QKE983061:QKF983061 QUA983061:QUB983061 RDW983061:RDX983061 RNS983061:RNT983061 RXO983061:RXP983061 SHK983061:SHL983061 SRG983061:SRH983061 TBC983061:TBD983061 TKY983061:TKZ983061 TUU983061:TUV983061 UEQ983061:UER983061 UOM983061:UON983061 UYI983061:UYJ983061 VIE983061:VIF983061 VSA983061:VSB983061 WBW983061:WBX983061 WLS983061:WLT983061 WVO983061:WVP983061 D45:E46 IZ45:JA46 SV45:SW46 ACR45:ACS46 AMN45:AMO46 AWJ45:AWK46 BGF45:BGG46 BQB45:BQC46 BZX45:BZY46 CJT45:CJU46 CTP45:CTQ46 DDL45:DDM46 DNH45:DNI46 DXD45:DXE46 EGZ45:EHA46 EQV45:EQW46 FAR45:FAS46 FKN45:FKO46 FUJ45:FUK46 GEF45:GEG46 GOB45:GOC46 GXX45:GXY46 HHT45:HHU46 HRP45:HRQ46 IBL45:IBM46 ILH45:ILI46 IVD45:IVE46 JEZ45:JFA46 JOV45:JOW46 JYR45:JYS46 KIN45:KIO46 KSJ45:KSK46 LCF45:LCG46 LMB45:LMC46 LVX45:LVY46 MFT45:MFU46 MPP45:MPQ46 MZL45:MZM46 NJH45:NJI46 NTD45:NTE46 OCZ45:ODA46 OMV45:OMW46 OWR45:OWS46 PGN45:PGO46 PQJ45:PQK46 QAF45:QAG46 QKB45:QKC46 QTX45:QTY46 RDT45:RDU46 RNP45:RNQ46 RXL45:RXM46 SHH45:SHI46 SRD45:SRE46 TAZ45:TBA46 TKV45:TKW46 TUR45:TUS46 UEN45:UEO46 UOJ45:UOK46 UYF45:UYG46 VIB45:VIC46 VRX45:VRY46 WBT45:WBU46 WLP45:WLQ46 WVL45:WVM46 D65581:E65582 IZ65581:JA65582 SV65581:SW65582 ACR65581:ACS65582 AMN65581:AMO65582 AWJ65581:AWK65582 BGF65581:BGG65582 BQB65581:BQC65582 BZX65581:BZY65582 CJT65581:CJU65582 CTP65581:CTQ65582 DDL65581:DDM65582 DNH65581:DNI65582 DXD65581:DXE65582 EGZ65581:EHA65582 EQV65581:EQW65582 FAR65581:FAS65582 FKN65581:FKO65582 FUJ65581:FUK65582 GEF65581:GEG65582 GOB65581:GOC65582 GXX65581:GXY65582 HHT65581:HHU65582 HRP65581:HRQ65582 IBL65581:IBM65582 ILH65581:ILI65582 IVD65581:IVE65582 JEZ65581:JFA65582 JOV65581:JOW65582 JYR65581:JYS65582 KIN65581:KIO65582 KSJ65581:KSK65582 LCF65581:LCG65582 LMB65581:LMC65582 LVX65581:LVY65582 MFT65581:MFU65582 MPP65581:MPQ65582 MZL65581:MZM65582 NJH65581:NJI65582 NTD65581:NTE65582 OCZ65581:ODA65582 OMV65581:OMW65582 OWR65581:OWS65582 PGN65581:PGO65582 PQJ65581:PQK65582 QAF65581:QAG65582 QKB65581:QKC65582 QTX65581:QTY65582 RDT65581:RDU65582 RNP65581:RNQ65582 RXL65581:RXM65582 SHH65581:SHI65582 SRD65581:SRE65582 TAZ65581:TBA65582 TKV65581:TKW65582 TUR65581:TUS65582 UEN65581:UEO65582 UOJ65581:UOK65582 UYF65581:UYG65582 VIB65581:VIC65582 VRX65581:VRY65582 WBT65581:WBU65582 WLP65581:WLQ65582 WVL65581:WVM65582 D131117:E131118 IZ131117:JA131118 SV131117:SW131118 ACR131117:ACS131118 AMN131117:AMO131118 AWJ131117:AWK131118 BGF131117:BGG131118 BQB131117:BQC131118 BZX131117:BZY131118 CJT131117:CJU131118 CTP131117:CTQ131118 DDL131117:DDM131118 DNH131117:DNI131118 DXD131117:DXE131118 EGZ131117:EHA131118 EQV131117:EQW131118 FAR131117:FAS131118 FKN131117:FKO131118 FUJ131117:FUK131118 GEF131117:GEG131118 GOB131117:GOC131118 GXX131117:GXY131118 HHT131117:HHU131118 HRP131117:HRQ131118 IBL131117:IBM131118 ILH131117:ILI131118 IVD131117:IVE131118 JEZ131117:JFA131118 JOV131117:JOW131118 JYR131117:JYS131118 KIN131117:KIO131118 KSJ131117:KSK131118 LCF131117:LCG131118 LMB131117:LMC131118 LVX131117:LVY131118 MFT131117:MFU131118 MPP131117:MPQ131118 MZL131117:MZM131118 NJH131117:NJI131118 NTD131117:NTE131118 OCZ131117:ODA131118 OMV131117:OMW131118 OWR131117:OWS131118 PGN131117:PGO131118 PQJ131117:PQK131118 QAF131117:QAG131118 QKB131117:QKC131118 QTX131117:QTY131118 RDT131117:RDU131118 RNP131117:RNQ131118 RXL131117:RXM131118 SHH131117:SHI131118 SRD131117:SRE131118 TAZ131117:TBA131118 TKV131117:TKW131118 TUR131117:TUS131118 UEN131117:UEO131118 UOJ131117:UOK131118 UYF131117:UYG131118 VIB131117:VIC131118 VRX131117:VRY131118 WBT131117:WBU131118 WLP131117:WLQ131118 WVL131117:WVM131118 D196653:E196654 IZ196653:JA196654 SV196653:SW196654 ACR196653:ACS196654 AMN196653:AMO196654 AWJ196653:AWK196654 BGF196653:BGG196654 BQB196653:BQC196654 BZX196653:BZY196654 CJT196653:CJU196654 CTP196653:CTQ196654 DDL196653:DDM196654 DNH196653:DNI196654 DXD196653:DXE196654 EGZ196653:EHA196654 EQV196653:EQW196654 FAR196653:FAS196654 FKN196653:FKO196654 FUJ196653:FUK196654 GEF196653:GEG196654 GOB196653:GOC196654 GXX196653:GXY196654 HHT196653:HHU196654 HRP196653:HRQ196654 IBL196653:IBM196654 ILH196653:ILI196654 IVD196653:IVE196654 JEZ196653:JFA196654 JOV196653:JOW196654 JYR196653:JYS196654 KIN196653:KIO196654 KSJ196653:KSK196654 LCF196653:LCG196654 LMB196653:LMC196654 LVX196653:LVY196654 MFT196653:MFU196654 MPP196653:MPQ196654 MZL196653:MZM196654 NJH196653:NJI196654 NTD196653:NTE196654 OCZ196653:ODA196654 OMV196653:OMW196654 OWR196653:OWS196654 PGN196653:PGO196654 PQJ196653:PQK196654 QAF196653:QAG196654 QKB196653:QKC196654 QTX196653:QTY196654 RDT196653:RDU196654 RNP196653:RNQ196654 RXL196653:RXM196654 SHH196653:SHI196654 SRD196653:SRE196654 TAZ196653:TBA196654 TKV196653:TKW196654 TUR196653:TUS196654 UEN196653:UEO196654 UOJ196653:UOK196654 UYF196653:UYG196654 VIB196653:VIC196654 VRX196653:VRY196654 WBT196653:WBU196654 WLP196653:WLQ196654 WVL196653:WVM196654 D262189:E262190 IZ262189:JA262190 SV262189:SW262190 ACR262189:ACS262190 AMN262189:AMO262190 AWJ262189:AWK262190 BGF262189:BGG262190 BQB262189:BQC262190 BZX262189:BZY262190 CJT262189:CJU262190 CTP262189:CTQ262190 DDL262189:DDM262190 DNH262189:DNI262190 DXD262189:DXE262190 EGZ262189:EHA262190 EQV262189:EQW262190 FAR262189:FAS262190 FKN262189:FKO262190 FUJ262189:FUK262190 GEF262189:GEG262190 GOB262189:GOC262190 GXX262189:GXY262190 HHT262189:HHU262190 HRP262189:HRQ262190 IBL262189:IBM262190 ILH262189:ILI262190 IVD262189:IVE262190 JEZ262189:JFA262190 JOV262189:JOW262190 JYR262189:JYS262190 KIN262189:KIO262190 KSJ262189:KSK262190 LCF262189:LCG262190 LMB262189:LMC262190 LVX262189:LVY262190 MFT262189:MFU262190 MPP262189:MPQ262190 MZL262189:MZM262190 NJH262189:NJI262190 NTD262189:NTE262190 OCZ262189:ODA262190 OMV262189:OMW262190 OWR262189:OWS262190 PGN262189:PGO262190 PQJ262189:PQK262190 QAF262189:QAG262190 QKB262189:QKC262190 QTX262189:QTY262190 RDT262189:RDU262190 RNP262189:RNQ262190 RXL262189:RXM262190 SHH262189:SHI262190 SRD262189:SRE262190 TAZ262189:TBA262190 TKV262189:TKW262190 TUR262189:TUS262190 UEN262189:UEO262190 UOJ262189:UOK262190 UYF262189:UYG262190 VIB262189:VIC262190 VRX262189:VRY262190 WBT262189:WBU262190 WLP262189:WLQ262190 WVL262189:WVM262190 D327725:E327726 IZ327725:JA327726 SV327725:SW327726 ACR327725:ACS327726 AMN327725:AMO327726 AWJ327725:AWK327726 BGF327725:BGG327726 BQB327725:BQC327726 BZX327725:BZY327726 CJT327725:CJU327726 CTP327725:CTQ327726 DDL327725:DDM327726 DNH327725:DNI327726 DXD327725:DXE327726 EGZ327725:EHA327726 EQV327725:EQW327726 FAR327725:FAS327726 FKN327725:FKO327726 FUJ327725:FUK327726 GEF327725:GEG327726 GOB327725:GOC327726 GXX327725:GXY327726 HHT327725:HHU327726 HRP327725:HRQ327726 IBL327725:IBM327726 ILH327725:ILI327726 IVD327725:IVE327726 JEZ327725:JFA327726 JOV327725:JOW327726 JYR327725:JYS327726 KIN327725:KIO327726 KSJ327725:KSK327726 LCF327725:LCG327726 LMB327725:LMC327726 LVX327725:LVY327726 MFT327725:MFU327726 MPP327725:MPQ327726 MZL327725:MZM327726 NJH327725:NJI327726 NTD327725:NTE327726 OCZ327725:ODA327726 OMV327725:OMW327726 OWR327725:OWS327726 PGN327725:PGO327726 PQJ327725:PQK327726 QAF327725:QAG327726 QKB327725:QKC327726 QTX327725:QTY327726 RDT327725:RDU327726 RNP327725:RNQ327726 RXL327725:RXM327726 SHH327725:SHI327726 SRD327725:SRE327726 TAZ327725:TBA327726 TKV327725:TKW327726 TUR327725:TUS327726 UEN327725:UEO327726 UOJ327725:UOK327726 UYF327725:UYG327726 VIB327725:VIC327726 VRX327725:VRY327726 WBT327725:WBU327726 WLP327725:WLQ327726 WVL327725:WVM327726 D393261:E393262 IZ393261:JA393262 SV393261:SW393262 ACR393261:ACS393262 AMN393261:AMO393262 AWJ393261:AWK393262 BGF393261:BGG393262 BQB393261:BQC393262 BZX393261:BZY393262 CJT393261:CJU393262 CTP393261:CTQ393262 DDL393261:DDM393262 DNH393261:DNI393262 DXD393261:DXE393262 EGZ393261:EHA393262 EQV393261:EQW393262 FAR393261:FAS393262 FKN393261:FKO393262 FUJ393261:FUK393262 GEF393261:GEG393262 GOB393261:GOC393262 GXX393261:GXY393262 HHT393261:HHU393262 HRP393261:HRQ393262 IBL393261:IBM393262 ILH393261:ILI393262 IVD393261:IVE393262 JEZ393261:JFA393262 JOV393261:JOW393262 JYR393261:JYS393262 KIN393261:KIO393262 KSJ393261:KSK393262 LCF393261:LCG393262 LMB393261:LMC393262 LVX393261:LVY393262 MFT393261:MFU393262 MPP393261:MPQ393262 MZL393261:MZM393262 NJH393261:NJI393262 NTD393261:NTE393262 OCZ393261:ODA393262 OMV393261:OMW393262 OWR393261:OWS393262 PGN393261:PGO393262 PQJ393261:PQK393262 QAF393261:QAG393262 QKB393261:QKC393262 QTX393261:QTY393262 RDT393261:RDU393262 RNP393261:RNQ393262 RXL393261:RXM393262 SHH393261:SHI393262 SRD393261:SRE393262 TAZ393261:TBA393262 TKV393261:TKW393262 TUR393261:TUS393262 UEN393261:UEO393262 UOJ393261:UOK393262 UYF393261:UYG393262 VIB393261:VIC393262 VRX393261:VRY393262 WBT393261:WBU393262 WLP393261:WLQ393262 WVL393261:WVM393262 D458797:E458798 IZ458797:JA458798 SV458797:SW458798 ACR458797:ACS458798 AMN458797:AMO458798 AWJ458797:AWK458798 BGF458797:BGG458798 BQB458797:BQC458798 BZX458797:BZY458798 CJT458797:CJU458798 CTP458797:CTQ458798 DDL458797:DDM458798 DNH458797:DNI458798 DXD458797:DXE458798 EGZ458797:EHA458798 EQV458797:EQW458798 FAR458797:FAS458798 FKN458797:FKO458798 FUJ458797:FUK458798 GEF458797:GEG458798 GOB458797:GOC458798 GXX458797:GXY458798 HHT458797:HHU458798 HRP458797:HRQ458798 IBL458797:IBM458798 ILH458797:ILI458798 IVD458797:IVE458798 JEZ458797:JFA458798 JOV458797:JOW458798 JYR458797:JYS458798 KIN458797:KIO458798 KSJ458797:KSK458798 LCF458797:LCG458798 LMB458797:LMC458798 LVX458797:LVY458798 MFT458797:MFU458798 MPP458797:MPQ458798 MZL458797:MZM458798 NJH458797:NJI458798 NTD458797:NTE458798 OCZ458797:ODA458798 OMV458797:OMW458798 OWR458797:OWS458798 PGN458797:PGO458798 PQJ458797:PQK458798 QAF458797:QAG458798 QKB458797:QKC458798 QTX458797:QTY458798 RDT458797:RDU458798 RNP458797:RNQ458798 RXL458797:RXM458798 SHH458797:SHI458798 SRD458797:SRE458798 TAZ458797:TBA458798 TKV458797:TKW458798 TUR458797:TUS458798 UEN458797:UEO458798 UOJ458797:UOK458798 UYF458797:UYG458798 VIB458797:VIC458798 VRX458797:VRY458798 WBT458797:WBU458798 WLP458797:WLQ458798 WVL458797:WVM458798 D524333:E524334 IZ524333:JA524334 SV524333:SW524334 ACR524333:ACS524334 AMN524333:AMO524334 AWJ524333:AWK524334 BGF524333:BGG524334 BQB524333:BQC524334 BZX524333:BZY524334 CJT524333:CJU524334 CTP524333:CTQ524334 DDL524333:DDM524334 DNH524333:DNI524334 DXD524333:DXE524334 EGZ524333:EHA524334 EQV524333:EQW524334 FAR524333:FAS524334 FKN524333:FKO524334 FUJ524333:FUK524334 GEF524333:GEG524334 GOB524333:GOC524334 GXX524333:GXY524334 HHT524333:HHU524334 HRP524333:HRQ524334 IBL524333:IBM524334 ILH524333:ILI524334 IVD524333:IVE524334 JEZ524333:JFA524334 JOV524333:JOW524334 JYR524333:JYS524334 KIN524333:KIO524334 KSJ524333:KSK524334 LCF524333:LCG524334 LMB524333:LMC524334 LVX524333:LVY524334 MFT524333:MFU524334 MPP524333:MPQ524334 MZL524333:MZM524334 NJH524333:NJI524334 NTD524333:NTE524334 OCZ524333:ODA524334 OMV524333:OMW524334 OWR524333:OWS524334 PGN524333:PGO524334 PQJ524333:PQK524334 QAF524333:QAG524334 QKB524333:QKC524334 QTX524333:QTY524334 RDT524333:RDU524334 RNP524333:RNQ524334 RXL524333:RXM524334 SHH524333:SHI524334 SRD524333:SRE524334 TAZ524333:TBA524334 TKV524333:TKW524334 TUR524333:TUS524334 UEN524333:UEO524334 UOJ524333:UOK524334 UYF524333:UYG524334 VIB524333:VIC524334 VRX524333:VRY524334 WBT524333:WBU524334 WLP524333:WLQ524334 WVL524333:WVM524334 D589869:E589870 IZ589869:JA589870 SV589869:SW589870 ACR589869:ACS589870 AMN589869:AMO589870 AWJ589869:AWK589870 BGF589869:BGG589870 BQB589869:BQC589870 BZX589869:BZY589870 CJT589869:CJU589870 CTP589869:CTQ589870 DDL589869:DDM589870 DNH589869:DNI589870 DXD589869:DXE589870 EGZ589869:EHA589870 EQV589869:EQW589870 FAR589869:FAS589870 FKN589869:FKO589870 FUJ589869:FUK589870 GEF589869:GEG589870 GOB589869:GOC589870 GXX589869:GXY589870 HHT589869:HHU589870 HRP589869:HRQ589870 IBL589869:IBM589870 ILH589869:ILI589870 IVD589869:IVE589870 JEZ589869:JFA589870 JOV589869:JOW589870 JYR589869:JYS589870 KIN589869:KIO589870 KSJ589869:KSK589870 LCF589869:LCG589870 LMB589869:LMC589870 LVX589869:LVY589870 MFT589869:MFU589870 MPP589869:MPQ589870 MZL589869:MZM589870 NJH589869:NJI589870 NTD589869:NTE589870 OCZ589869:ODA589870 OMV589869:OMW589870 OWR589869:OWS589870 PGN589869:PGO589870 PQJ589869:PQK589870 QAF589869:QAG589870 QKB589869:QKC589870 QTX589869:QTY589870 RDT589869:RDU589870 RNP589869:RNQ589870 RXL589869:RXM589870 SHH589869:SHI589870 SRD589869:SRE589870 TAZ589869:TBA589870 TKV589869:TKW589870 TUR589869:TUS589870 UEN589869:UEO589870 UOJ589869:UOK589870 UYF589869:UYG589870 VIB589869:VIC589870 VRX589869:VRY589870 WBT589869:WBU589870 WLP589869:WLQ589870 WVL589869:WVM589870 D655405:E655406 IZ655405:JA655406 SV655405:SW655406 ACR655405:ACS655406 AMN655405:AMO655406 AWJ655405:AWK655406 BGF655405:BGG655406 BQB655405:BQC655406 BZX655405:BZY655406 CJT655405:CJU655406 CTP655405:CTQ655406 DDL655405:DDM655406 DNH655405:DNI655406 DXD655405:DXE655406 EGZ655405:EHA655406 EQV655405:EQW655406 FAR655405:FAS655406 FKN655405:FKO655406 FUJ655405:FUK655406 GEF655405:GEG655406 GOB655405:GOC655406 GXX655405:GXY655406 HHT655405:HHU655406 HRP655405:HRQ655406 IBL655405:IBM655406 ILH655405:ILI655406 IVD655405:IVE655406 JEZ655405:JFA655406 JOV655405:JOW655406 JYR655405:JYS655406 KIN655405:KIO655406 KSJ655405:KSK655406 LCF655405:LCG655406 LMB655405:LMC655406 LVX655405:LVY655406 MFT655405:MFU655406 MPP655405:MPQ655406 MZL655405:MZM655406 NJH655405:NJI655406 NTD655405:NTE655406 OCZ655405:ODA655406 OMV655405:OMW655406 OWR655405:OWS655406 PGN655405:PGO655406 PQJ655405:PQK655406 QAF655405:QAG655406 QKB655405:QKC655406 QTX655405:QTY655406 RDT655405:RDU655406 RNP655405:RNQ655406 RXL655405:RXM655406 SHH655405:SHI655406 SRD655405:SRE655406 TAZ655405:TBA655406 TKV655405:TKW655406 TUR655405:TUS655406 UEN655405:UEO655406 UOJ655405:UOK655406 UYF655405:UYG655406 VIB655405:VIC655406 VRX655405:VRY655406 WBT655405:WBU655406 WLP655405:WLQ655406 WVL655405:WVM655406 D720941:E720942 IZ720941:JA720942 SV720941:SW720942 ACR720941:ACS720942 AMN720941:AMO720942 AWJ720941:AWK720942 BGF720941:BGG720942 BQB720941:BQC720942 BZX720941:BZY720942 CJT720941:CJU720942 CTP720941:CTQ720942 DDL720941:DDM720942 DNH720941:DNI720942 DXD720941:DXE720942 EGZ720941:EHA720942 EQV720941:EQW720942 FAR720941:FAS720942 FKN720941:FKO720942 FUJ720941:FUK720942 GEF720941:GEG720942 GOB720941:GOC720942 GXX720941:GXY720942 HHT720941:HHU720942 HRP720941:HRQ720942 IBL720941:IBM720942 ILH720941:ILI720942 IVD720941:IVE720942 JEZ720941:JFA720942 JOV720941:JOW720942 JYR720941:JYS720942 KIN720941:KIO720942 KSJ720941:KSK720942 LCF720941:LCG720942 LMB720941:LMC720942 LVX720941:LVY720942 MFT720941:MFU720942 MPP720941:MPQ720942 MZL720941:MZM720942 NJH720941:NJI720942 NTD720941:NTE720942 OCZ720941:ODA720942 OMV720941:OMW720942 OWR720941:OWS720942 PGN720941:PGO720942 PQJ720941:PQK720942 QAF720941:QAG720942 QKB720941:QKC720942 QTX720941:QTY720942 RDT720941:RDU720942 RNP720941:RNQ720942 RXL720941:RXM720942 SHH720941:SHI720942 SRD720941:SRE720942 TAZ720941:TBA720942 TKV720941:TKW720942 TUR720941:TUS720942 UEN720941:UEO720942 UOJ720941:UOK720942 UYF720941:UYG720942 VIB720941:VIC720942 VRX720941:VRY720942 WBT720941:WBU720942 WLP720941:WLQ720942 WVL720941:WVM720942 D786477:E786478 IZ786477:JA786478 SV786477:SW786478 ACR786477:ACS786478 AMN786477:AMO786478 AWJ786477:AWK786478 BGF786477:BGG786478 BQB786477:BQC786478 BZX786477:BZY786478 CJT786477:CJU786478 CTP786477:CTQ786478 DDL786477:DDM786478 DNH786477:DNI786478 DXD786477:DXE786478 EGZ786477:EHA786478 EQV786477:EQW786478 FAR786477:FAS786478 FKN786477:FKO786478 FUJ786477:FUK786478 GEF786477:GEG786478 GOB786477:GOC786478 GXX786477:GXY786478 HHT786477:HHU786478 HRP786477:HRQ786478 IBL786477:IBM786478 ILH786477:ILI786478 IVD786477:IVE786478 JEZ786477:JFA786478 JOV786477:JOW786478 JYR786477:JYS786478 KIN786477:KIO786478 KSJ786477:KSK786478 LCF786477:LCG786478 LMB786477:LMC786478 LVX786477:LVY786478 MFT786477:MFU786478 MPP786477:MPQ786478 MZL786477:MZM786478 NJH786477:NJI786478 NTD786477:NTE786478 OCZ786477:ODA786478 OMV786477:OMW786478 OWR786477:OWS786478 PGN786477:PGO786478 PQJ786477:PQK786478 QAF786477:QAG786478 QKB786477:QKC786478 QTX786477:QTY786478 RDT786477:RDU786478 RNP786477:RNQ786478 RXL786477:RXM786478 SHH786477:SHI786478 SRD786477:SRE786478 TAZ786477:TBA786478 TKV786477:TKW786478 TUR786477:TUS786478 UEN786477:UEO786478 UOJ786477:UOK786478 UYF786477:UYG786478 VIB786477:VIC786478 VRX786477:VRY786478 WBT786477:WBU786478 WLP786477:WLQ786478 WVL786477:WVM786478 D852013:E852014 IZ852013:JA852014 SV852013:SW852014 ACR852013:ACS852014 AMN852013:AMO852014 AWJ852013:AWK852014 BGF852013:BGG852014 BQB852013:BQC852014 BZX852013:BZY852014 CJT852013:CJU852014 CTP852013:CTQ852014 DDL852013:DDM852014 DNH852013:DNI852014 DXD852013:DXE852014 EGZ852013:EHA852014 EQV852013:EQW852014 FAR852013:FAS852014 FKN852013:FKO852014 FUJ852013:FUK852014 GEF852013:GEG852014 GOB852013:GOC852014 GXX852013:GXY852014 HHT852013:HHU852014 HRP852013:HRQ852014 IBL852013:IBM852014 ILH852013:ILI852014 IVD852013:IVE852014 JEZ852013:JFA852014 JOV852013:JOW852014 JYR852013:JYS852014 KIN852013:KIO852014 KSJ852013:KSK852014 LCF852013:LCG852014 LMB852013:LMC852014 LVX852013:LVY852014 MFT852013:MFU852014 MPP852013:MPQ852014 MZL852013:MZM852014 NJH852013:NJI852014 NTD852013:NTE852014 OCZ852013:ODA852014 OMV852013:OMW852014 OWR852013:OWS852014 PGN852013:PGO852014 PQJ852013:PQK852014 QAF852013:QAG852014 QKB852013:QKC852014 QTX852013:QTY852014 RDT852013:RDU852014 RNP852013:RNQ852014 RXL852013:RXM852014 SHH852013:SHI852014 SRD852013:SRE852014 TAZ852013:TBA852014 TKV852013:TKW852014 TUR852013:TUS852014 UEN852013:UEO852014 UOJ852013:UOK852014 UYF852013:UYG852014 VIB852013:VIC852014 VRX852013:VRY852014 WBT852013:WBU852014 WLP852013:WLQ852014 WVL852013:WVM852014 D917549:E917550 IZ917549:JA917550 SV917549:SW917550 ACR917549:ACS917550 AMN917549:AMO917550 AWJ917549:AWK917550 BGF917549:BGG917550 BQB917549:BQC917550 BZX917549:BZY917550 CJT917549:CJU917550 CTP917549:CTQ917550 DDL917549:DDM917550 DNH917549:DNI917550 DXD917549:DXE917550 EGZ917549:EHA917550 EQV917549:EQW917550 FAR917549:FAS917550 FKN917549:FKO917550 FUJ917549:FUK917550 GEF917549:GEG917550 GOB917549:GOC917550 GXX917549:GXY917550 HHT917549:HHU917550 HRP917549:HRQ917550 IBL917549:IBM917550 ILH917549:ILI917550 IVD917549:IVE917550 JEZ917549:JFA917550 JOV917549:JOW917550 JYR917549:JYS917550 KIN917549:KIO917550 KSJ917549:KSK917550 LCF917549:LCG917550 LMB917549:LMC917550 LVX917549:LVY917550 MFT917549:MFU917550 MPP917549:MPQ917550 MZL917549:MZM917550 NJH917549:NJI917550 NTD917549:NTE917550 OCZ917549:ODA917550 OMV917549:OMW917550 OWR917549:OWS917550 PGN917549:PGO917550 PQJ917549:PQK917550 QAF917549:QAG917550 QKB917549:QKC917550 QTX917549:QTY917550 RDT917549:RDU917550 RNP917549:RNQ917550 RXL917549:RXM917550 SHH917549:SHI917550 SRD917549:SRE917550 TAZ917549:TBA917550 TKV917549:TKW917550 TUR917549:TUS917550 UEN917549:UEO917550 UOJ917549:UOK917550 UYF917549:UYG917550 VIB917549:VIC917550 VRX917549:VRY917550 WBT917549:WBU917550 WLP917549:WLQ917550 WVL917549:WVM917550 D983085:E983086 IZ983085:JA983086 SV983085:SW983086 ACR983085:ACS983086 AMN983085:AMO983086 AWJ983085:AWK983086 BGF983085:BGG983086 BQB983085:BQC983086 BZX983085:BZY983086 CJT983085:CJU983086 CTP983085:CTQ983086 DDL983085:DDM983086 DNH983085:DNI983086 DXD983085:DXE983086 EGZ983085:EHA983086 EQV983085:EQW983086 FAR983085:FAS983086 FKN983085:FKO983086 FUJ983085:FUK983086 GEF983085:GEG983086 GOB983085:GOC983086 GXX983085:GXY983086 HHT983085:HHU983086 HRP983085:HRQ983086 IBL983085:IBM983086 ILH983085:ILI983086 IVD983085:IVE983086 JEZ983085:JFA983086 JOV983085:JOW983086 JYR983085:JYS983086 KIN983085:KIO983086 KSJ983085:KSK983086 LCF983085:LCG983086 LMB983085:LMC983086 LVX983085:LVY983086 MFT983085:MFU983086 MPP983085:MPQ983086 MZL983085:MZM983086 NJH983085:NJI983086 NTD983085:NTE983086 OCZ983085:ODA983086 OMV983085:OMW983086 OWR983085:OWS983086 PGN983085:PGO983086 PQJ983085:PQK983086 QAF983085:QAG983086 QKB983085:QKC983086 QTX983085:QTY983086 RDT983085:RDU983086 RNP983085:RNQ983086 RXL983085:RXM983086 SHH983085:SHI983086 SRD983085:SRE983086 TAZ983085:TBA983086 TKV983085:TKW983086 TUR983085:TUS983086 UEN983085:UEO983086 UOJ983085:UOK983086 UYF983085:UYG983086 VIB983085:VIC983086 VRX983085:VRY983086 WBT983085:WBU983086 WLP983085:WLQ983086 WVL983085:WVM983086 J16:K19 JF16:JG19 TB16:TC19 ACX16:ACY19 AMT16:AMU19 AWP16:AWQ19 BGL16:BGM19 BQH16:BQI19 CAD16:CAE19 CJZ16:CKA19 CTV16:CTW19 DDR16:DDS19 DNN16:DNO19 DXJ16:DXK19 EHF16:EHG19 ERB16:ERC19 FAX16:FAY19 FKT16:FKU19 FUP16:FUQ19 GEL16:GEM19 GOH16:GOI19 GYD16:GYE19 HHZ16:HIA19 HRV16:HRW19 IBR16:IBS19 ILN16:ILO19 IVJ16:IVK19 JFF16:JFG19 JPB16:JPC19 JYX16:JYY19 KIT16:KIU19 KSP16:KSQ19 LCL16:LCM19 LMH16:LMI19 LWD16:LWE19 MFZ16:MGA19 MPV16:MPW19 MZR16:MZS19 NJN16:NJO19 NTJ16:NTK19 ODF16:ODG19 ONB16:ONC19 OWX16:OWY19 PGT16:PGU19 PQP16:PQQ19 QAL16:QAM19 QKH16:QKI19 QUD16:QUE19 RDZ16:REA19 RNV16:RNW19 RXR16:RXS19 SHN16:SHO19 SRJ16:SRK19 TBF16:TBG19 TLB16:TLC19 TUX16:TUY19 UET16:UEU19 UOP16:UOQ19 UYL16:UYM19 VIH16:VII19 VSD16:VSE19 WBZ16:WCA19 WLV16:WLW19 WVR16:WVS19 J65552:K65555 JF65552:JG65555 TB65552:TC65555 ACX65552:ACY65555 AMT65552:AMU65555 AWP65552:AWQ65555 BGL65552:BGM65555 BQH65552:BQI65555 CAD65552:CAE65555 CJZ65552:CKA65555 CTV65552:CTW65555 DDR65552:DDS65555 DNN65552:DNO65555 DXJ65552:DXK65555 EHF65552:EHG65555 ERB65552:ERC65555 FAX65552:FAY65555 FKT65552:FKU65555 FUP65552:FUQ65555 GEL65552:GEM65555 GOH65552:GOI65555 GYD65552:GYE65555 HHZ65552:HIA65555 HRV65552:HRW65555 IBR65552:IBS65555 ILN65552:ILO65555 IVJ65552:IVK65555 JFF65552:JFG65555 JPB65552:JPC65555 JYX65552:JYY65555 KIT65552:KIU65555 KSP65552:KSQ65555 LCL65552:LCM65555 LMH65552:LMI65555 LWD65552:LWE65555 MFZ65552:MGA65555 MPV65552:MPW65555 MZR65552:MZS65555 NJN65552:NJO65555 NTJ65552:NTK65555 ODF65552:ODG65555 ONB65552:ONC65555 OWX65552:OWY65555 PGT65552:PGU65555 PQP65552:PQQ65555 QAL65552:QAM65555 QKH65552:QKI65555 QUD65552:QUE65555 RDZ65552:REA65555 RNV65552:RNW65555 RXR65552:RXS65555 SHN65552:SHO65555 SRJ65552:SRK65555 TBF65552:TBG65555 TLB65552:TLC65555 TUX65552:TUY65555 UET65552:UEU65555 UOP65552:UOQ65555 UYL65552:UYM65555 VIH65552:VII65555 VSD65552:VSE65555 WBZ65552:WCA65555 WLV65552:WLW65555 WVR65552:WVS65555 J131088:K131091 JF131088:JG131091 TB131088:TC131091 ACX131088:ACY131091 AMT131088:AMU131091 AWP131088:AWQ131091 BGL131088:BGM131091 BQH131088:BQI131091 CAD131088:CAE131091 CJZ131088:CKA131091 CTV131088:CTW131091 DDR131088:DDS131091 DNN131088:DNO131091 DXJ131088:DXK131091 EHF131088:EHG131091 ERB131088:ERC131091 FAX131088:FAY131091 FKT131088:FKU131091 FUP131088:FUQ131091 GEL131088:GEM131091 GOH131088:GOI131091 GYD131088:GYE131091 HHZ131088:HIA131091 HRV131088:HRW131091 IBR131088:IBS131091 ILN131088:ILO131091 IVJ131088:IVK131091 JFF131088:JFG131091 JPB131088:JPC131091 JYX131088:JYY131091 KIT131088:KIU131091 KSP131088:KSQ131091 LCL131088:LCM131091 LMH131088:LMI131091 LWD131088:LWE131091 MFZ131088:MGA131091 MPV131088:MPW131091 MZR131088:MZS131091 NJN131088:NJO131091 NTJ131088:NTK131091 ODF131088:ODG131091 ONB131088:ONC131091 OWX131088:OWY131091 PGT131088:PGU131091 PQP131088:PQQ131091 QAL131088:QAM131091 QKH131088:QKI131091 QUD131088:QUE131091 RDZ131088:REA131091 RNV131088:RNW131091 RXR131088:RXS131091 SHN131088:SHO131091 SRJ131088:SRK131091 TBF131088:TBG131091 TLB131088:TLC131091 TUX131088:TUY131091 UET131088:UEU131091 UOP131088:UOQ131091 UYL131088:UYM131091 VIH131088:VII131091 VSD131088:VSE131091 WBZ131088:WCA131091 WLV131088:WLW131091 WVR131088:WVS131091 J196624:K196627 JF196624:JG196627 TB196624:TC196627 ACX196624:ACY196627 AMT196624:AMU196627 AWP196624:AWQ196627 BGL196624:BGM196627 BQH196624:BQI196627 CAD196624:CAE196627 CJZ196624:CKA196627 CTV196624:CTW196627 DDR196624:DDS196627 DNN196624:DNO196627 DXJ196624:DXK196627 EHF196624:EHG196627 ERB196624:ERC196627 FAX196624:FAY196627 FKT196624:FKU196627 FUP196624:FUQ196627 GEL196624:GEM196627 GOH196624:GOI196627 GYD196624:GYE196627 HHZ196624:HIA196627 HRV196624:HRW196627 IBR196624:IBS196627 ILN196624:ILO196627 IVJ196624:IVK196627 JFF196624:JFG196627 JPB196624:JPC196627 JYX196624:JYY196627 KIT196624:KIU196627 KSP196624:KSQ196627 LCL196624:LCM196627 LMH196624:LMI196627 LWD196624:LWE196627 MFZ196624:MGA196627 MPV196624:MPW196627 MZR196624:MZS196627 NJN196624:NJO196627 NTJ196624:NTK196627 ODF196624:ODG196627 ONB196624:ONC196627 OWX196624:OWY196627 PGT196624:PGU196627 PQP196624:PQQ196627 QAL196624:QAM196627 QKH196624:QKI196627 QUD196624:QUE196627 RDZ196624:REA196627 RNV196624:RNW196627 RXR196624:RXS196627 SHN196624:SHO196627 SRJ196624:SRK196627 TBF196624:TBG196627 TLB196624:TLC196627 TUX196624:TUY196627 UET196624:UEU196627 UOP196624:UOQ196627 UYL196624:UYM196627 VIH196624:VII196627 VSD196624:VSE196627 WBZ196624:WCA196627 WLV196624:WLW196627 WVR196624:WVS196627 J262160:K262163 JF262160:JG262163 TB262160:TC262163 ACX262160:ACY262163 AMT262160:AMU262163 AWP262160:AWQ262163 BGL262160:BGM262163 BQH262160:BQI262163 CAD262160:CAE262163 CJZ262160:CKA262163 CTV262160:CTW262163 DDR262160:DDS262163 DNN262160:DNO262163 DXJ262160:DXK262163 EHF262160:EHG262163 ERB262160:ERC262163 FAX262160:FAY262163 FKT262160:FKU262163 FUP262160:FUQ262163 GEL262160:GEM262163 GOH262160:GOI262163 GYD262160:GYE262163 HHZ262160:HIA262163 HRV262160:HRW262163 IBR262160:IBS262163 ILN262160:ILO262163 IVJ262160:IVK262163 JFF262160:JFG262163 JPB262160:JPC262163 JYX262160:JYY262163 KIT262160:KIU262163 KSP262160:KSQ262163 LCL262160:LCM262163 LMH262160:LMI262163 LWD262160:LWE262163 MFZ262160:MGA262163 MPV262160:MPW262163 MZR262160:MZS262163 NJN262160:NJO262163 NTJ262160:NTK262163 ODF262160:ODG262163 ONB262160:ONC262163 OWX262160:OWY262163 PGT262160:PGU262163 PQP262160:PQQ262163 QAL262160:QAM262163 QKH262160:QKI262163 QUD262160:QUE262163 RDZ262160:REA262163 RNV262160:RNW262163 RXR262160:RXS262163 SHN262160:SHO262163 SRJ262160:SRK262163 TBF262160:TBG262163 TLB262160:TLC262163 TUX262160:TUY262163 UET262160:UEU262163 UOP262160:UOQ262163 UYL262160:UYM262163 VIH262160:VII262163 VSD262160:VSE262163 WBZ262160:WCA262163 WLV262160:WLW262163 WVR262160:WVS262163 J327696:K327699 JF327696:JG327699 TB327696:TC327699 ACX327696:ACY327699 AMT327696:AMU327699 AWP327696:AWQ327699 BGL327696:BGM327699 BQH327696:BQI327699 CAD327696:CAE327699 CJZ327696:CKA327699 CTV327696:CTW327699 DDR327696:DDS327699 DNN327696:DNO327699 DXJ327696:DXK327699 EHF327696:EHG327699 ERB327696:ERC327699 FAX327696:FAY327699 FKT327696:FKU327699 FUP327696:FUQ327699 GEL327696:GEM327699 GOH327696:GOI327699 GYD327696:GYE327699 HHZ327696:HIA327699 HRV327696:HRW327699 IBR327696:IBS327699 ILN327696:ILO327699 IVJ327696:IVK327699 JFF327696:JFG327699 JPB327696:JPC327699 JYX327696:JYY327699 KIT327696:KIU327699 KSP327696:KSQ327699 LCL327696:LCM327699 LMH327696:LMI327699 LWD327696:LWE327699 MFZ327696:MGA327699 MPV327696:MPW327699 MZR327696:MZS327699 NJN327696:NJO327699 NTJ327696:NTK327699 ODF327696:ODG327699 ONB327696:ONC327699 OWX327696:OWY327699 PGT327696:PGU327699 PQP327696:PQQ327699 QAL327696:QAM327699 QKH327696:QKI327699 QUD327696:QUE327699 RDZ327696:REA327699 RNV327696:RNW327699 RXR327696:RXS327699 SHN327696:SHO327699 SRJ327696:SRK327699 TBF327696:TBG327699 TLB327696:TLC327699 TUX327696:TUY327699 UET327696:UEU327699 UOP327696:UOQ327699 UYL327696:UYM327699 VIH327696:VII327699 VSD327696:VSE327699 WBZ327696:WCA327699 WLV327696:WLW327699 WVR327696:WVS327699 J393232:K393235 JF393232:JG393235 TB393232:TC393235 ACX393232:ACY393235 AMT393232:AMU393235 AWP393232:AWQ393235 BGL393232:BGM393235 BQH393232:BQI393235 CAD393232:CAE393235 CJZ393232:CKA393235 CTV393232:CTW393235 DDR393232:DDS393235 DNN393232:DNO393235 DXJ393232:DXK393235 EHF393232:EHG393235 ERB393232:ERC393235 FAX393232:FAY393235 FKT393232:FKU393235 FUP393232:FUQ393235 GEL393232:GEM393235 GOH393232:GOI393235 GYD393232:GYE393235 HHZ393232:HIA393235 HRV393232:HRW393235 IBR393232:IBS393235 ILN393232:ILO393235 IVJ393232:IVK393235 JFF393232:JFG393235 JPB393232:JPC393235 JYX393232:JYY393235 KIT393232:KIU393235 KSP393232:KSQ393235 LCL393232:LCM393235 LMH393232:LMI393235 LWD393232:LWE393235 MFZ393232:MGA393235 MPV393232:MPW393235 MZR393232:MZS393235 NJN393232:NJO393235 NTJ393232:NTK393235 ODF393232:ODG393235 ONB393232:ONC393235 OWX393232:OWY393235 PGT393232:PGU393235 PQP393232:PQQ393235 QAL393232:QAM393235 QKH393232:QKI393235 QUD393232:QUE393235 RDZ393232:REA393235 RNV393232:RNW393235 RXR393232:RXS393235 SHN393232:SHO393235 SRJ393232:SRK393235 TBF393232:TBG393235 TLB393232:TLC393235 TUX393232:TUY393235 UET393232:UEU393235 UOP393232:UOQ393235 UYL393232:UYM393235 VIH393232:VII393235 VSD393232:VSE393235 WBZ393232:WCA393235 WLV393232:WLW393235 WVR393232:WVS393235 J458768:K458771 JF458768:JG458771 TB458768:TC458771 ACX458768:ACY458771 AMT458768:AMU458771 AWP458768:AWQ458771 BGL458768:BGM458771 BQH458768:BQI458771 CAD458768:CAE458771 CJZ458768:CKA458771 CTV458768:CTW458771 DDR458768:DDS458771 DNN458768:DNO458771 DXJ458768:DXK458771 EHF458768:EHG458771 ERB458768:ERC458771 FAX458768:FAY458771 FKT458768:FKU458771 FUP458768:FUQ458771 GEL458768:GEM458771 GOH458768:GOI458771 GYD458768:GYE458771 HHZ458768:HIA458771 HRV458768:HRW458771 IBR458768:IBS458771 ILN458768:ILO458771 IVJ458768:IVK458771 JFF458768:JFG458771 JPB458768:JPC458771 JYX458768:JYY458771 KIT458768:KIU458771 KSP458768:KSQ458771 LCL458768:LCM458771 LMH458768:LMI458771 LWD458768:LWE458771 MFZ458768:MGA458771 MPV458768:MPW458771 MZR458768:MZS458771 NJN458768:NJO458771 NTJ458768:NTK458771 ODF458768:ODG458771 ONB458768:ONC458771 OWX458768:OWY458771 PGT458768:PGU458771 PQP458768:PQQ458771 QAL458768:QAM458771 QKH458768:QKI458771 QUD458768:QUE458771 RDZ458768:REA458771 RNV458768:RNW458771 RXR458768:RXS458771 SHN458768:SHO458771 SRJ458768:SRK458771 TBF458768:TBG458771 TLB458768:TLC458771 TUX458768:TUY458771 UET458768:UEU458771 UOP458768:UOQ458771 UYL458768:UYM458771 VIH458768:VII458771 VSD458768:VSE458771 WBZ458768:WCA458771 WLV458768:WLW458771 WVR458768:WVS458771 J524304:K524307 JF524304:JG524307 TB524304:TC524307 ACX524304:ACY524307 AMT524304:AMU524307 AWP524304:AWQ524307 BGL524304:BGM524307 BQH524304:BQI524307 CAD524304:CAE524307 CJZ524304:CKA524307 CTV524304:CTW524307 DDR524304:DDS524307 DNN524304:DNO524307 DXJ524304:DXK524307 EHF524304:EHG524307 ERB524304:ERC524307 FAX524304:FAY524307 FKT524304:FKU524307 FUP524304:FUQ524307 GEL524304:GEM524307 GOH524304:GOI524307 GYD524304:GYE524307 HHZ524304:HIA524307 HRV524304:HRW524307 IBR524304:IBS524307 ILN524304:ILO524307 IVJ524304:IVK524307 JFF524304:JFG524307 JPB524304:JPC524307 JYX524304:JYY524307 KIT524304:KIU524307 KSP524304:KSQ524307 LCL524304:LCM524307 LMH524304:LMI524307 LWD524304:LWE524307 MFZ524304:MGA524307 MPV524304:MPW524307 MZR524304:MZS524307 NJN524304:NJO524307 NTJ524304:NTK524307 ODF524304:ODG524307 ONB524304:ONC524307 OWX524304:OWY524307 PGT524304:PGU524307 PQP524304:PQQ524307 QAL524304:QAM524307 QKH524304:QKI524307 QUD524304:QUE524307 RDZ524304:REA524307 RNV524304:RNW524307 RXR524304:RXS524307 SHN524304:SHO524307 SRJ524304:SRK524307 TBF524304:TBG524307 TLB524304:TLC524307 TUX524304:TUY524307 UET524304:UEU524307 UOP524304:UOQ524307 UYL524304:UYM524307 VIH524304:VII524307 VSD524304:VSE524307 WBZ524304:WCA524307 WLV524304:WLW524307 WVR524304:WVS524307 J589840:K589843 JF589840:JG589843 TB589840:TC589843 ACX589840:ACY589843 AMT589840:AMU589843 AWP589840:AWQ589843 BGL589840:BGM589843 BQH589840:BQI589843 CAD589840:CAE589843 CJZ589840:CKA589843 CTV589840:CTW589843 DDR589840:DDS589843 DNN589840:DNO589843 DXJ589840:DXK589843 EHF589840:EHG589843 ERB589840:ERC589843 FAX589840:FAY589843 FKT589840:FKU589843 FUP589840:FUQ589843 GEL589840:GEM589843 GOH589840:GOI589843 GYD589840:GYE589843 HHZ589840:HIA589843 HRV589840:HRW589843 IBR589840:IBS589843 ILN589840:ILO589843 IVJ589840:IVK589843 JFF589840:JFG589843 JPB589840:JPC589843 JYX589840:JYY589843 KIT589840:KIU589843 KSP589840:KSQ589843 LCL589840:LCM589843 LMH589840:LMI589843 LWD589840:LWE589843 MFZ589840:MGA589843 MPV589840:MPW589843 MZR589840:MZS589843 NJN589840:NJO589843 NTJ589840:NTK589843 ODF589840:ODG589843 ONB589840:ONC589843 OWX589840:OWY589843 PGT589840:PGU589843 PQP589840:PQQ589843 QAL589840:QAM589843 QKH589840:QKI589843 QUD589840:QUE589843 RDZ589840:REA589843 RNV589840:RNW589843 RXR589840:RXS589843 SHN589840:SHO589843 SRJ589840:SRK589843 TBF589840:TBG589843 TLB589840:TLC589843 TUX589840:TUY589843 UET589840:UEU589843 UOP589840:UOQ589843 UYL589840:UYM589843 VIH589840:VII589843 VSD589840:VSE589843 WBZ589840:WCA589843 WLV589840:WLW589843 WVR589840:WVS589843 J655376:K655379 JF655376:JG655379 TB655376:TC655379 ACX655376:ACY655379 AMT655376:AMU655379 AWP655376:AWQ655379 BGL655376:BGM655379 BQH655376:BQI655379 CAD655376:CAE655379 CJZ655376:CKA655379 CTV655376:CTW655379 DDR655376:DDS655379 DNN655376:DNO655379 DXJ655376:DXK655379 EHF655376:EHG655379 ERB655376:ERC655379 FAX655376:FAY655379 FKT655376:FKU655379 FUP655376:FUQ655379 GEL655376:GEM655379 GOH655376:GOI655379 GYD655376:GYE655379 HHZ655376:HIA655379 HRV655376:HRW655379 IBR655376:IBS655379 ILN655376:ILO655379 IVJ655376:IVK655379 JFF655376:JFG655379 JPB655376:JPC655379 JYX655376:JYY655379 KIT655376:KIU655379 KSP655376:KSQ655379 LCL655376:LCM655379 LMH655376:LMI655379 LWD655376:LWE655379 MFZ655376:MGA655379 MPV655376:MPW655379 MZR655376:MZS655379 NJN655376:NJO655379 NTJ655376:NTK655379 ODF655376:ODG655379 ONB655376:ONC655379 OWX655376:OWY655379 PGT655376:PGU655379 PQP655376:PQQ655379 QAL655376:QAM655379 QKH655376:QKI655379 QUD655376:QUE655379 RDZ655376:REA655379 RNV655376:RNW655379 RXR655376:RXS655379 SHN655376:SHO655379 SRJ655376:SRK655379 TBF655376:TBG655379 TLB655376:TLC655379 TUX655376:TUY655379 UET655376:UEU655379 UOP655376:UOQ655379 UYL655376:UYM655379 VIH655376:VII655379 VSD655376:VSE655379 WBZ655376:WCA655379 WLV655376:WLW655379 WVR655376:WVS655379 J720912:K720915 JF720912:JG720915 TB720912:TC720915 ACX720912:ACY720915 AMT720912:AMU720915 AWP720912:AWQ720915 BGL720912:BGM720915 BQH720912:BQI720915 CAD720912:CAE720915 CJZ720912:CKA720915 CTV720912:CTW720915 DDR720912:DDS720915 DNN720912:DNO720915 DXJ720912:DXK720915 EHF720912:EHG720915 ERB720912:ERC720915 FAX720912:FAY720915 FKT720912:FKU720915 FUP720912:FUQ720915 GEL720912:GEM720915 GOH720912:GOI720915 GYD720912:GYE720915 HHZ720912:HIA720915 HRV720912:HRW720915 IBR720912:IBS720915 ILN720912:ILO720915 IVJ720912:IVK720915 JFF720912:JFG720915 JPB720912:JPC720915 JYX720912:JYY720915 KIT720912:KIU720915 KSP720912:KSQ720915 LCL720912:LCM720915 LMH720912:LMI720915 LWD720912:LWE720915 MFZ720912:MGA720915 MPV720912:MPW720915 MZR720912:MZS720915 NJN720912:NJO720915 NTJ720912:NTK720915 ODF720912:ODG720915 ONB720912:ONC720915 OWX720912:OWY720915 PGT720912:PGU720915 PQP720912:PQQ720915 QAL720912:QAM720915 QKH720912:QKI720915 QUD720912:QUE720915 RDZ720912:REA720915 RNV720912:RNW720915 RXR720912:RXS720915 SHN720912:SHO720915 SRJ720912:SRK720915 TBF720912:TBG720915 TLB720912:TLC720915 TUX720912:TUY720915 UET720912:UEU720915 UOP720912:UOQ720915 UYL720912:UYM720915 VIH720912:VII720915 VSD720912:VSE720915 WBZ720912:WCA720915 WLV720912:WLW720915 WVR720912:WVS720915 J786448:K786451 JF786448:JG786451 TB786448:TC786451 ACX786448:ACY786451 AMT786448:AMU786451 AWP786448:AWQ786451 BGL786448:BGM786451 BQH786448:BQI786451 CAD786448:CAE786451 CJZ786448:CKA786451 CTV786448:CTW786451 DDR786448:DDS786451 DNN786448:DNO786451 DXJ786448:DXK786451 EHF786448:EHG786451 ERB786448:ERC786451 FAX786448:FAY786451 FKT786448:FKU786451 FUP786448:FUQ786451 GEL786448:GEM786451 GOH786448:GOI786451 GYD786448:GYE786451 HHZ786448:HIA786451 HRV786448:HRW786451 IBR786448:IBS786451 ILN786448:ILO786451 IVJ786448:IVK786451 JFF786448:JFG786451 JPB786448:JPC786451 JYX786448:JYY786451 KIT786448:KIU786451 KSP786448:KSQ786451 LCL786448:LCM786451 LMH786448:LMI786451 LWD786448:LWE786451 MFZ786448:MGA786451 MPV786448:MPW786451 MZR786448:MZS786451 NJN786448:NJO786451 NTJ786448:NTK786451 ODF786448:ODG786451 ONB786448:ONC786451 OWX786448:OWY786451 PGT786448:PGU786451 PQP786448:PQQ786451 QAL786448:QAM786451 QKH786448:QKI786451 QUD786448:QUE786451 RDZ786448:REA786451 RNV786448:RNW786451 RXR786448:RXS786451 SHN786448:SHO786451 SRJ786448:SRK786451 TBF786448:TBG786451 TLB786448:TLC786451 TUX786448:TUY786451 UET786448:UEU786451 UOP786448:UOQ786451 UYL786448:UYM786451 VIH786448:VII786451 VSD786448:VSE786451 WBZ786448:WCA786451 WLV786448:WLW786451 WVR786448:WVS786451 J851984:K851987 JF851984:JG851987 TB851984:TC851987 ACX851984:ACY851987 AMT851984:AMU851987 AWP851984:AWQ851987 BGL851984:BGM851987 BQH851984:BQI851987 CAD851984:CAE851987 CJZ851984:CKA851987 CTV851984:CTW851987 DDR851984:DDS851987 DNN851984:DNO851987 DXJ851984:DXK851987 EHF851984:EHG851987 ERB851984:ERC851987 FAX851984:FAY851987 FKT851984:FKU851987 FUP851984:FUQ851987 GEL851984:GEM851987 GOH851984:GOI851987 GYD851984:GYE851987 HHZ851984:HIA851987 HRV851984:HRW851987 IBR851984:IBS851987 ILN851984:ILO851987 IVJ851984:IVK851987 JFF851984:JFG851987 JPB851984:JPC851987 JYX851984:JYY851987 KIT851984:KIU851987 KSP851984:KSQ851987 LCL851984:LCM851987 LMH851984:LMI851987 LWD851984:LWE851987 MFZ851984:MGA851987 MPV851984:MPW851987 MZR851984:MZS851987 NJN851984:NJO851987 NTJ851984:NTK851987 ODF851984:ODG851987 ONB851984:ONC851987 OWX851984:OWY851987 PGT851984:PGU851987 PQP851984:PQQ851987 QAL851984:QAM851987 QKH851984:QKI851987 QUD851984:QUE851987 RDZ851984:REA851987 RNV851984:RNW851987 RXR851984:RXS851987 SHN851984:SHO851987 SRJ851984:SRK851987 TBF851984:TBG851987 TLB851984:TLC851987 TUX851984:TUY851987 UET851984:UEU851987 UOP851984:UOQ851987 UYL851984:UYM851987 VIH851984:VII851987 VSD851984:VSE851987 WBZ851984:WCA851987 WLV851984:WLW851987 WVR851984:WVS851987 J917520:K917523 JF917520:JG917523 TB917520:TC917523 ACX917520:ACY917523 AMT917520:AMU917523 AWP917520:AWQ917523 BGL917520:BGM917523 BQH917520:BQI917523 CAD917520:CAE917523 CJZ917520:CKA917523 CTV917520:CTW917523 DDR917520:DDS917523 DNN917520:DNO917523 DXJ917520:DXK917523 EHF917520:EHG917523 ERB917520:ERC917523 FAX917520:FAY917523 FKT917520:FKU917523 FUP917520:FUQ917523 GEL917520:GEM917523 GOH917520:GOI917523 GYD917520:GYE917523 HHZ917520:HIA917523 HRV917520:HRW917523 IBR917520:IBS917523 ILN917520:ILO917523 IVJ917520:IVK917523 JFF917520:JFG917523 JPB917520:JPC917523 JYX917520:JYY917523 KIT917520:KIU917523 KSP917520:KSQ917523 LCL917520:LCM917523 LMH917520:LMI917523 LWD917520:LWE917523 MFZ917520:MGA917523 MPV917520:MPW917523 MZR917520:MZS917523 NJN917520:NJO917523 NTJ917520:NTK917523 ODF917520:ODG917523 ONB917520:ONC917523 OWX917520:OWY917523 PGT917520:PGU917523 PQP917520:PQQ917523 QAL917520:QAM917523 QKH917520:QKI917523 QUD917520:QUE917523 RDZ917520:REA917523 RNV917520:RNW917523 RXR917520:RXS917523 SHN917520:SHO917523 SRJ917520:SRK917523 TBF917520:TBG917523 TLB917520:TLC917523 TUX917520:TUY917523 UET917520:UEU917523 UOP917520:UOQ917523 UYL917520:UYM917523 VIH917520:VII917523 VSD917520:VSE917523 WBZ917520:WCA917523 WLV917520:WLW917523 WVR917520:WVS917523 J983056:K983059 JF983056:JG983059 TB983056:TC983059 ACX983056:ACY983059 AMT983056:AMU983059 AWP983056:AWQ983059 BGL983056:BGM983059 BQH983056:BQI983059 CAD983056:CAE983059 CJZ983056:CKA983059 CTV983056:CTW983059 DDR983056:DDS983059 DNN983056:DNO983059 DXJ983056:DXK983059 EHF983056:EHG983059 ERB983056:ERC983059 FAX983056:FAY983059 FKT983056:FKU983059 FUP983056:FUQ983059 GEL983056:GEM983059 GOH983056:GOI983059 GYD983056:GYE983059 HHZ983056:HIA983059 HRV983056:HRW983059 IBR983056:IBS983059 ILN983056:ILO983059 IVJ983056:IVK983059 JFF983056:JFG983059 JPB983056:JPC983059 JYX983056:JYY983059 KIT983056:KIU983059 KSP983056:KSQ983059 LCL983056:LCM983059 LMH983056:LMI983059 LWD983056:LWE983059 MFZ983056:MGA983059 MPV983056:MPW983059 MZR983056:MZS983059 NJN983056:NJO983059 NTJ983056:NTK983059 ODF983056:ODG983059 ONB983056:ONC983059 OWX983056:OWY983059 PGT983056:PGU983059 PQP983056:PQQ983059 QAL983056:QAM983059 QKH983056:QKI983059 QUD983056:QUE983059 RDZ983056:REA983059 RNV983056:RNW983059 RXR983056:RXS983059 SHN983056:SHO983059 SRJ983056:SRK983059 TBF983056:TBG983059 TLB983056:TLC983059 TUX983056:TUY983059 UET983056:UEU983059 UOP983056:UOQ983059 UYL983056:UYM983059 VIH983056:VII983059 VSD983056:VSE983059 WBZ983056:WCA983059 WLV983056:WLW983059 WVR983056:WVS983059 G49:H50 JC49:JD50 SY49:SZ50 ACU49:ACV50 AMQ49:AMR50 AWM49:AWN50 BGI49:BGJ50 BQE49:BQF50 CAA49:CAB50 CJW49:CJX50 CTS49:CTT50 DDO49:DDP50 DNK49:DNL50 DXG49:DXH50 EHC49:EHD50 EQY49:EQZ50 FAU49:FAV50 FKQ49:FKR50 FUM49:FUN50 GEI49:GEJ50 GOE49:GOF50 GYA49:GYB50 HHW49:HHX50 HRS49:HRT50 IBO49:IBP50 ILK49:ILL50 IVG49:IVH50 JFC49:JFD50 JOY49:JOZ50 JYU49:JYV50 KIQ49:KIR50 KSM49:KSN50 LCI49:LCJ50 LME49:LMF50 LWA49:LWB50 MFW49:MFX50 MPS49:MPT50 MZO49:MZP50 NJK49:NJL50 NTG49:NTH50 ODC49:ODD50 OMY49:OMZ50 OWU49:OWV50 PGQ49:PGR50 PQM49:PQN50 QAI49:QAJ50 QKE49:QKF50 QUA49:QUB50 RDW49:RDX50 RNS49:RNT50 RXO49:RXP50 SHK49:SHL50 SRG49:SRH50 TBC49:TBD50 TKY49:TKZ50 TUU49:TUV50 UEQ49:UER50 UOM49:UON50 UYI49:UYJ50 VIE49:VIF50 VSA49:VSB50 WBW49:WBX50 WLS49:WLT50 WVO49:WVP50 G65585:H65586 JC65585:JD65586 SY65585:SZ65586 ACU65585:ACV65586 AMQ65585:AMR65586 AWM65585:AWN65586 BGI65585:BGJ65586 BQE65585:BQF65586 CAA65585:CAB65586 CJW65585:CJX65586 CTS65585:CTT65586 DDO65585:DDP65586 DNK65585:DNL65586 DXG65585:DXH65586 EHC65585:EHD65586 EQY65585:EQZ65586 FAU65585:FAV65586 FKQ65585:FKR65586 FUM65585:FUN65586 GEI65585:GEJ65586 GOE65585:GOF65586 GYA65585:GYB65586 HHW65585:HHX65586 HRS65585:HRT65586 IBO65585:IBP65586 ILK65585:ILL65586 IVG65585:IVH65586 JFC65585:JFD65586 JOY65585:JOZ65586 JYU65585:JYV65586 KIQ65585:KIR65586 KSM65585:KSN65586 LCI65585:LCJ65586 LME65585:LMF65586 LWA65585:LWB65586 MFW65585:MFX65586 MPS65585:MPT65586 MZO65585:MZP65586 NJK65585:NJL65586 NTG65585:NTH65586 ODC65585:ODD65586 OMY65585:OMZ65586 OWU65585:OWV65586 PGQ65585:PGR65586 PQM65585:PQN65586 QAI65585:QAJ65586 QKE65585:QKF65586 QUA65585:QUB65586 RDW65585:RDX65586 RNS65585:RNT65586 RXO65585:RXP65586 SHK65585:SHL65586 SRG65585:SRH65586 TBC65585:TBD65586 TKY65585:TKZ65586 TUU65585:TUV65586 UEQ65585:UER65586 UOM65585:UON65586 UYI65585:UYJ65586 VIE65585:VIF65586 VSA65585:VSB65586 WBW65585:WBX65586 WLS65585:WLT65586 WVO65585:WVP65586 G131121:H131122 JC131121:JD131122 SY131121:SZ131122 ACU131121:ACV131122 AMQ131121:AMR131122 AWM131121:AWN131122 BGI131121:BGJ131122 BQE131121:BQF131122 CAA131121:CAB131122 CJW131121:CJX131122 CTS131121:CTT131122 DDO131121:DDP131122 DNK131121:DNL131122 DXG131121:DXH131122 EHC131121:EHD131122 EQY131121:EQZ131122 FAU131121:FAV131122 FKQ131121:FKR131122 FUM131121:FUN131122 GEI131121:GEJ131122 GOE131121:GOF131122 GYA131121:GYB131122 HHW131121:HHX131122 HRS131121:HRT131122 IBO131121:IBP131122 ILK131121:ILL131122 IVG131121:IVH131122 JFC131121:JFD131122 JOY131121:JOZ131122 JYU131121:JYV131122 KIQ131121:KIR131122 KSM131121:KSN131122 LCI131121:LCJ131122 LME131121:LMF131122 LWA131121:LWB131122 MFW131121:MFX131122 MPS131121:MPT131122 MZO131121:MZP131122 NJK131121:NJL131122 NTG131121:NTH131122 ODC131121:ODD131122 OMY131121:OMZ131122 OWU131121:OWV131122 PGQ131121:PGR131122 PQM131121:PQN131122 QAI131121:QAJ131122 QKE131121:QKF131122 QUA131121:QUB131122 RDW131121:RDX131122 RNS131121:RNT131122 RXO131121:RXP131122 SHK131121:SHL131122 SRG131121:SRH131122 TBC131121:TBD131122 TKY131121:TKZ131122 TUU131121:TUV131122 UEQ131121:UER131122 UOM131121:UON131122 UYI131121:UYJ131122 VIE131121:VIF131122 VSA131121:VSB131122 WBW131121:WBX131122 WLS131121:WLT131122 WVO131121:WVP131122 G196657:H196658 JC196657:JD196658 SY196657:SZ196658 ACU196657:ACV196658 AMQ196657:AMR196658 AWM196657:AWN196658 BGI196657:BGJ196658 BQE196657:BQF196658 CAA196657:CAB196658 CJW196657:CJX196658 CTS196657:CTT196658 DDO196657:DDP196658 DNK196657:DNL196658 DXG196657:DXH196658 EHC196657:EHD196658 EQY196657:EQZ196658 FAU196657:FAV196658 FKQ196657:FKR196658 FUM196657:FUN196658 GEI196657:GEJ196658 GOE196657:GOF196658 GYA196657:GYB196658 HHW196657:HHX196658 HRS196657:HRT196658 IBO196657:IBP196658 ILK196657:ILL196658 IVG196657:IVH196658 JFC196657:JFD196658 JOY196657:JOZ196658 JYU196657:JYV196658 KIQ196657:KIR196658 KSM196657:KSN196658 LCI196657:LCJ196658 LME196657:LMF196658 LWA196657:LWB196658 MFW196657:MFX196658 MPS196657:MPT196658 MZO196657:MZP196658 NJK196657:NJL196658 NTG196657:NTH196658 ODC196657:ODD196658 OMY196657:OMZ196658 OWU196657:OWV196658 PGQ196657:PGR196658 PQM196657:PQN196658 QAI196657:QAJ196658 QKE196657:QKF196658 QUA196657:QUB196658 RDW196657:RDX196658 RNS196657:RNT196658 RXO196657:RXP196658 SHK196657:SHL196658 SRG196657:SRH196658 TBC196657:TBD196658 TKY196657:TKZ196658 TUU196657:TUV196658 UEQ196657:UER196658 UOM196657:UON196658 UYI196657:UYJ196658 VIE196657:VIF196658 VSA196657:VSB196658 WBW196657:WBX196658 WLS196657:WLT196658 WVO196657:WVP196658 G262193:H262194 JC262193:JD262194 SY262193:SZ262194 ACU262193:ACV262194 AMQ262193:AMR262194 AWM262193:AWN262194 BGI262193:BGJ262194 BQE262193:BQF262194 CAA262193:CAB262194 CJW262193:CJX262194 CTS262193:CTT262194 DDO262193:DDP262194 DNK262193:DNL262194 DXG262193:DXH262194 EHC262193:EHD262194 EQY262193:EQZ262194 FAU262193:FAV262194 FKQ262193:FKR262194 FUM262193:FUN262194 GEI262193:GEJ262194 GOE262193:GOF262194 GYA262193:GYB262194 HHW262193:HHX262194 HRS262193:HRT262194 IBO262193:IBP262194 ILK262193:ILL262194 IVG262193:IVH262194 JFC262193:JFD262194 JOY262193:JOZ262194 JYU262193:JYV262194 KIQ262193:KIR262194 KSM262193:KSN262194 LCI262193:LCJ262194 LME262193:LMF262194 LWA262193:LWB262194 MFW262193:MFX262194 MPS262193:MPT262194 MZO262193:MZP262194 NJK262193:NJL262194 NTG262193:NTH262194 ODC262193:ODD262194 OMY262193:OMZ262194 OWU262193:OWV262194 PGQ262193:PGR262194 PQM262193:PQN262194 QAI262193:QAJ262194 QKE262193:QKF262194 QUA262193:QUB262194 RDW262193:RDX262194 RNS262193:RNT262194 RXO262193:RXP262194 SHK262193:SHL262194 SRG262193:SRH262194 TBC262193:TBD262194 TKY262193:TKZ262194 TUU262193:TUV262194 UEQ262193:UER262194 UOM262193:UON262194 UYI262193:UYJ262194 VIE262193:VIF262194 VSA262193:VSB262194 WBW262193:WBX262194 WLS262193:WLT262194 WVO262193:WVP262194 G327729:H327730 JC327729:JD327730 SY327729:SZ327730 ACU327729:ACV327730 AMQ327729:AMR327730 AWM327729:AWN327730 BGI327729:BGJ327730 BQE327729:BQF327730 CAA327729:CAB327730 CJW327729:CJX327730 CTS327729:CTT327730 DDO327729:DDP327730 DNK327729:DNL327730 DXG327729:DXH327730 EHC327729:EHD327730 EQY327729:EQZ327730 FAU327729:FAV327730 FKQ327729:FKR327730 FUM327729:FUN327730 GEI327729:GEJ327730 GOE327729:GOF327730 GYA327729:GYB327730 HHW327729:HHX327730 HRS327729:HRT327730 IBO327729:IBP327730 ILK327729:ILL327730 IVG327729:IVH327730 JFC327729:JFD327730 JOY327729:JOZ327730 JYU327729:JYV327730 KIQ327729:KIR327730 KSM327729:KSN327730 LCI327729:LCJ327730 LME327729:LMF327730 LWA327729:LWB327730 MFW327729:MFX327730 MPS327729:MPT327730 MZO327729:MZP327730 NJK327729:NJL327730 NTG327729:NTH327730 ODC327729:ODD327730 OMY327729:OMZ327730 OWU327729:OWV327730 PGQ327729:PGR327730 PQM327729:PQN327730 QAI327729:QAJ327730 QKE327729:QKF327730 QUA327729:QUB327730 RDW327729:RDX327730 RNS327729:RNT327730 RXO327729:RXP327730 SHK327729:SHL327730 SRG327729:SRH327730 TBC327729:TBD327730 TKY327729:TKZ327730 TUU327729:TUV327730 UEQ327729:UER327730 UOM327729:UON327730 UYI327729:UYJ327730 VIE327729:VIF327730 VSA327729:VSB327730 WBW327729:WBX327730 WLS327729:WLT327730 WVO327729:WVP327730 G393265:H393266 JC393265:JD393266 SY393265:SZ393266 ACU393265:ACV393266 AMQ393265:AMR393266 AWM393265:AWN393266 BGI393265:BGJ393266 BQE393265:BQF393266 CAA393265:CAB393266 CJW393265:CJX393266 CTS393265:CTT393266 DDO393265:DDP393266 DNK393265:DNL393266 DXG393265:DXH393266 EHC393265:EHD393266 EQY393265:EQZ393266 FAU393265:FAV393266 FKQ393265:FKR393266 FUM393265:FUN393266 GEI393265:GEJ393266 GOE393265:GOF393266 GYA393265:GYB393266 HHW393265:HHX393266 HRS393265:HRT393266 IBO393265:IBP393266 ILK393265:ILL393266 IVG393265:IVH393266 JFC393265:JFD393266 JOY393265:JOZ393266 JYU393265:JYV393266 KIQ393265:KIR393266 KSM393265:KSN393266 LCI393265:LCJ393266 LME393265:LMF393266 LWA393265:LWB393266 MFW393265:MFX393266 MPS393265:MPT393266 MZO393265:MZP393266 NJK393265:NJL393266 NTG393265:NTH393266 ODC393265:ODD393266 OMY393265:OMZ393266 OWU393265:OWV393266 PGQ393265:PGR393266 PQM393265:PQN393266 QAI393265:QAJ393266 QKE393265:QKF393266 QUA393265:QUB393266 RDW393265:RDX393266 RNS393265:RNT393266 RXO393265:RXP393266 SHK393265:SHL393266 SRG393265:SRH393266 TBC393265:TBD393266 TKY393265:TKZ393266 TUU393265:TUV393266 UEQ393265:UER393266 UOM393265:UON393266 UYI393265:UYJ393266 VIE393265:VIF393266 VSA393265:VSB393266 WBW393265:WBX393266 WLS393265:WLT393266 WVO393265:WVP393266 G458801:H458802 JC458801:JD458802 SY458801:SZ458802 ACU458801:ACV458802 AMQ458801:AMR458802 AWM458801:AWN458802 BGI458801:BGJ458802 BQE458801:BQF458802 CAA458801:CAB458802 CJW458801:CJX458802 CTS458801:CTT458802 DDO458801:DDP458802 DNK458801:DNL458802 DXG458801:DXH458802 EHC458801:EHD458802 EQY458801:EQZ458802 FAU458801:FAV458802 FKQ458801:FKR458802 FUM458801:FUN458802 GEI458801:GEJ458802 GOE458801:GOF458802 GYA458801:GYB458802 HHW458801:HHX458802 HRS458801:HRT458802 IBO458801:IBP458802 ILK458801:ILL458802 IVG458801:IVH458802 JFC458801:JFD458802 JOY458801:JOZ458802 JYU458801:JYV458802 KIQ458801:KIR458802 KSM458801:KSN458802 LCI458801:LCJ458802 LME458801:LMF458802 LWA458801:LWB458802 MFW458801:MFX458802 MPS458801:MPT458802 MZO458801:MZP458802 NJK458801:NJL458802 NTG458801:NTH458802 ODC458801:ODD458802 OMY458801:OMZ458802 OWU458801:OWV458802 PGQ458801:PGR458802 PQM458801:PQN458802 QAI458801:QAJ458802 QKE458801:QKF458802 QUA458801:QUB458802 RDW458801:RDX458802 RNS458801:RNT458802 RXO458801:RXP458802 SHK458801:SHL458802 SRG458801:SRH458802 TBC458801:TBD458802 TKY458801:TKZ458802 TUU458801:TUV458802 UEQ458801:UER458802 UOM458801:UON458802 UYI458801:UYJ458802 VIE458801:VIF458802 VSA458801:VSB458802 WBW458801:WBX458802 WLS458801:WLT458802 WVO458801:WVP458802 G524337:H524338 JC524337:JD524338 SY524337:SZ524338 ACU524337:ACV524338 AMQ524337:AMR524338 AWM524337:AWN524338 BGI524337:BGJ524338 BQE524337:BQF524338 CAA524337:CAB524338 CJW524337:CJX524338 CTS524337:CTT524338 DDO524337:DDP524338 DNK524337:DNL524338 DXG524337:DXH524338 EHC524337:EHD524338 EQY524337:EQZ524338 FAU524337:FAV524338 FKQ524337:FKR524338 FUM524337:FUN524338 GEI524337:GEJ524338 GOE524337:GOF524338 GYA524337:GYB524338 HHW524337:HHX524338 HRS524337:HRT524338 IBO524337:IBP524338 ILK524337:ILL524338 IVG524337:IVH524338 JFC524337:JFD524338 JOY524337:JOZ524338 JYU524337:JYV524338 KIQ524337:KIR524338 KSM524337:KSN524338 LCI524337:LCJ524338 LME524337:LMF524338 LWA524337:LWB524338 MFW524337:MFX524338 MPS524337:MPT524338 MZO524337:MZP524338 NJK524337:NJL524338 NTG524337:NTH524338 ODC524337:ODD524338 OMY524337:OMZ524338 OWU524337:OWV524338 PGQ524337:PGR524338 PQM524337:PQN524338 QAI524337:QAJ524338 QKE524337:QKF524338 QUA524337:QUB524338 RDW524337:RDX524338 RNS524337:RNT524338 RXO524337:RXP524338 SHK524337:SHL524338 SRG524337:SRH524338 TBC524337:TBD524338 TKY524337:TKZ524338 TUU524337:TUV524338 UEQ524337:UER524338 UOM524337:UON524338 UYI524337:UYJ524338 VIE524337:VIF524338 VSA524337:VSB524338 WBW524337:WBX524338 WLS524337:WLT524338 WVO524337:WVP524338 G589873:H589874 JC589873:JD589874 SY589873:SZ589874 ACU589873:ACV589874 AMQ589873:AMR589874 AWM589873:AWN589874 BGI589873:BGJ589874 BQE589873:BQF589874 CAA589873:CAB589874 CJW589873:CJX589874 CTS589873:CTT589874 DDO589873:DDP589874 DNK589873:DNL589874 DXG589873:DXH589874 EHC589873:EHD589874 EQY589873:EQZ589874 FAU589873:FAV589874 FKQ589873:FKR589874 FUM589873:FUN589874 GEI589873:GEJ589874 GOE589873:GOF589874 GYA589873:GYB589874 HHW589873:HHX589874 HRS589873:HRT589874 IBO589873:IBP589874 ILK589873:ILL589874 IVG589873:IVH589874 JFC589873:JFD589874 JOY589873:JOZ589874 JYU589873:JYV589874 KIQ589873:KIR589874 KSM589873:KSN589874 LCI589873:LCJ589874 LME589873:LMF589874 LWA589873:LWB589874 MFW589873:MFX589874 MPS589873:MPT589874 MZO589873:MZP589874 NJK589873:NJL589874 NTG589873:NTH589874 ODC589873:ODD589874 OMY589873:OMZ589874 OWU589873:OWV589874 PGQ589873:PGR589874 PQM589873:PQN589874 QAI589873:QAJ589874 QKE589873:QKF589874 QUA589873:QUB589874 RDW589873:RDX589874 RNS589873:RNT589874 RXO589873:RXP589874 SHK589873:SHL589874 SRG589873:SRH589874 TBC589873:TBD589874 TKY589873:TKZ589874 TUU589873:TUV589874 UEQ589873:UER589874 UOM589873:UON589874 UYI589873:UYJ589874 VIE589873:VIF589874 VSA589873:VSB589874 WBW589873:WBX589874 WLS589873:WLT589874 WVO589873:WVP589874 G655409:H655410 JC655409:JD655410 SY655409:SZ655410 ACU655409:ACV655410 AMQ655409:AMR655410 AWM655409:AWN655410 BGI655409:BGJ655410 BQE655409:BQF655410 CAA655409:CAB655410 CJW655409:CJX655410 CTS655409:CTT655410 DDO655409:DDP655410 DNK655409:DNL655410 DXG655409:DXH655410 EHC655409:EHD655410 EQY655409:EQZ655410 FAU655409:FAV655410 FKQ655409:FKR655410 FUM655409:FUN655410 GEI655409:GEJ655410 GOE655409:GOF655410 GYA655409:GYB655410 HHW655409:HHX655410 HRS655409:HRT655410 IBO655409:IBP655410 ILK655409:ILL655410 IVG655409:IVH655410 JFC655409:JFD655410 JOY655409:JOZ655410 JYU655409:JYV655410 KIQ655409:KIR655410 KSM655409:KSN655410 LCI655409:LCJ655410 LME655409:LMF655410 LWA655409:LWB655410 MFW655409:MFX655410 MPS655409:MPT655410 MZO655409:MZP655410 NJK655409:NJL655410 NTG655409:NTH655410 ODC655409:ODD655410 OMY655409:OMZ655410 OWU655409:OWV655410 PGQ655409:PGR655410 PQM655409:PQN655410 QAI655409:QAJ655410 QKE655409:QKF655410 QUA655409:QUB655410 RDW655409:RDX655410 RNS655409:RNT655410 RXO655409:RXP655410 SHK655409:SHL655410 SRG655409:SRH655410 TBC655409:TBD655410 TKY655409:TKZ655410 TUU655409:TUV655410 UEQ655409:UER655410 UOM655409:UON655410 UYI655409:UYJ655410 VIE655409:VIF655410 VSA655409:VSB655410 WBW655409:WBX655410 WLS655409:WLT655410 WVO655409:WVP655410 G720945:H720946 JC720945:JD720946 SY720945:SZ720946 ACU720945:ACV720946 AMQ720945:AMR720946 AWM720945:AWN720946 BGI720945:BGJ720946 BQE720945:BQF720946 CAA720945:CAB720946 CJW720945:CJX720946 CTS720945:CTT720946 DDO720945:DDP720946 DNK720945:DNL720946 DXG720945:DXH720946 EHC720945:EHD720946 EQY720945:EQZ720946 FAU720945:FAV720946 FKQ720945:FKR720946 FUM720945:FUN720946 GEI720945:GEJ720946 GOE720945:GOF720946 GYA720945:GYB720946 HHW720945:HHX720946 HRS720945:HRT720946 IBO720945:IBP720946 ILK720945:ILL720946 IVG720945:IVH720946 JFC720945:JFD720946 JOY720945:JOZ720946 JYU720945:JYV720946 KIQ720945:KIR720946 KSM720945:KSN720946 LCI720945:LCJ720946 LME720945:LMF720946 LWA720945:LWB720946 MFW720945:MFX720946 MPS720945:MPT720946 MZO720945:MZP720946 NJK720945:NJL720946 NTG720945:NTH720946 ODC720945:ODD720946 OMY720945:OMZ720946 OWU720945:OWV720946 PGQ720945:PGR720946 PQM720945:PQN720946 QAI720945:QAJ720946 QKE720945:QKF720946 QUA720945:QUB720946 RDW720945:RDX720946 RNS720945:RNT720946 RXO720945:RXP720946 SHK720945:SHL720946 SRG720945:SRH720946 TBC720945:TBD720946 TKY720945:TKZ720946 TUU720945:TUV720946 UEQ720945:UER720946 UOM720945:UON720946 UYI720945:UYJ720946 VIE720945:VIF720946 VSA720945:VSB720946 WBW720945:WBX720946 WLS720945:WLT720946 WVO720945:WVP720946 G786481:H786482 JC786481:JD786482 SY786481:SZ786482 ACU786481:ACV786482 AMQ786481:AMR786482 AWM786481:AWN786482 BGI786481:BGJ786482 BQE786481:BQF786482 CAA786481:CAB786482 CJW786481:CJX786482 CTS786481:CTT786482 DDO786481:DDP786482 DNK786481:DNL786482 DXG786481:DXH786482 EHC786481:EHD786482 EQY786481:EQZ786482 FAU786481:FAV786482 FKQ786481:FKR786482 FUM786481:FUN786482 GEI786481:GEJ786482 GOE786481:GOF786482 GYA786481:GYB786482 HHW786481:HHX786482 HRS786481:HRT786482 IBO786481:IBP786482 ILK786481:ILL786482 IVG786481:IVH786482 JFC786481:JFD786482 JOY786481:JOZ786482 JYU786481:JYV786482 KIQ786481:KIR786482 KSM786481:KSN786482 LCI786481:LCJ786482 LME786481:LMF786482 LWA786481:LWB786482 MFW786481:MFX786482 MPS786481:MPT786482 MZO786481:MZP786482 NJK786481:NJL786482 NTG786481:NTH786482 ODC786481:ODD786482 OMY786481:OMZ786482 OWU786481:OWV786482 PGQ786481:PGR786482 PQM786481:PQN786482 QAI786481:QAJ786482 QKE786481:QKF786482 QUA786481:QUB786482 RDW786481:RDX786482 RNS786481:RNT786482 RXO786481:RXP786482 SHK786481:SHL786482 SRG786481:SRH786482 TBC786481:TBD786482 TKY786481:TKZ786482 TUU786481:TUV786482 UEQ786481:UER786482 UOM786481:UON786482 UYI786481:UYJ786482 VIE786481:VIF786482 VSA786481:VSB786482 WBW786481:WBX786482 WLS786481:WLT786482 WVO786481:WVP786482 G852017:H852018 JC852017:JD852018 SY852017:SZ852018 ACU852017:ACV852018 AMQ852017:AMR852018 AWM852017:AWN852018 BGI852017:BGJ852018 BQE852017:BQF852018 CAA852017:CAB852018 CJW852017:CJX852018 CTS852017:CTT852018 DDO852017:DDP852018 DNK852017:DNL852018 DXG852017:DXH852018 EHC852017:EHD852018 EQY852017:EQZ852018 FAU852017:FAV852018 FKQ852017:FKR852018 FUM852017:FUN852018 GEI852017:GEJ852018 GOE852017:GOF852018 GYA852017:GYB852018 HHW852017:HHX852018 HRS852017:HRT852018 IBO852017:IBP852018 ILK852017:ILL852018 IVG852017:IVH852018 JFC852017:JFD852018 JOY852017:JOZ852018 JYU852017:JYV852018 KIQ852017:KIR852018 KSM852017:KSN852018 LCI852017:LCJ852018 LME852017:LMF852018 LWA852017:LWB852018 MFW852017:MFX852018 MPS852017:MPT852018 MZO852017:MZP852018 NJK852017:NJL852018 NTG852017:NTH852018 ODC852017:ODD852018 OMY852017:OMZ852018 OWU852017:OWV852018 PGQ852017:PGR852018 PQM852017:PQN852018 QAI852017:QAJ852018 QKE852017:QKF852018 QUA852017:QUB852018 RDW852017:RDX852018 RNS852017:RNT852018 RXO852017:RXP852018 SHK852017:SHL852018 SRG852017:SRH852018 TBC852017:TBD852018 TKY852017:TKZ852018 TUU852017:TUV852018 UEQ852017:UER852018 UOM852017:UON852018 UYI852017:UYJ852018 VIE852017:VIF852018 VSA852017:VSB852018 WBW852017:WBX852018 WLS852017:WLT852018 WVO852017:WVP852018 G917553:H917554 JC917553:JD917554 SY917553:SZ917554 ACU917553:ACV917554 AMQ917553:AMR917554 AWM917553:AWN917554 BGI917553:BGJ917554 BQE917553:BQF917554 CAA917553:CAB917554 CJW917553:CJX917554 CTS917553:CTT917554 DDO917553:DDP917554 DNK917553:DNL917554 DXG917553:DXH917554 EHC917553:EHD917554 EQY917553:EQZ917554 FAU917553:FAV917554 FKQ917553:FKR917554 FUM917553:FUN917554 GEI917553:GEJ917554 GOE917553:GOF917554 GYA917553:GYB917554 HHW917553:HHX917554 HRS917553:HRT917554 IBO917553:IBP917554 ILK917553:ILL917554 IVG917553:IVH917554 JFC917553:JFD917554 JOY917553:JOZ917554 JYU917553:JYV917554 KIQ917553:KIR917554 KSM917553:KSN917554 LCI917553:LCJ917554 LME917553:LMF917554 LWA917553:LWB917554 MFW917553:MFX917554 MPS917553:MPT917554 MZO917553:MZP917554 NJK917553:NJL917554 NTG917553:NTH917554 ODC917553:ODD917554 OMY917553:OMZ917554 OWU917553:OWV917554 PGQ917553:PGR917554 PQM917553:PQN917554 QAI917553:QAJ917554 QKE917553:QKF917554 QUA917553:QUB917554 RDW917553:RDX917554 RNS917553:RNT917554 RXO917553:RXP917554 SHK917553:SHL917554 SRG917553:SRH917554 TBC917553:TBD917554 TKY917553:TKZ917554 TUU917553:TUV917554 UEQ917553:UER917554 UOM917553:UON917554 UYI917553:UYJ917554 VIE917553:VIF917554 VSA917553:VSB917554 WBW917553:WBX917554 WLS917553:WLT917554 WVO917553:WVP917554 G983089:H983090 JC983089:JD983090 SY983089:SZ983090 ACU983089:ACV983090 AMQ983089:AMR983090 AWM983089:AWN983090 BGI983089:BGJ983090 BQE983089:BQF983090 CAA983089:CAB983090 CJW983089:CJX983090 CTS983089:CTT983090 DDO983089:DDP983090 DNK983089:DNL983090 DXG983089:DXH983090 EHC983089:EHD983090 EQY983089:EQZ983090 FAU983089:FAV983090 FKQ983089:FKR983090 FUM983089:FUN983090 GEI983089:GEJ983090 GOE983089:GOF983090 GYA983089:GYB983090 HHW983089:HHX983090 HRS983089:HRT983090 IBO983089:IBP983090 ILK983089:ILL983090 IVG983089:IVH983090 JFC983089:JFD983090 JOY983089:JOZ983090 JYU983089:JYV983090 KIQ983089:KIR983090 KSM983089:KSN983090 LCI983089:LCJ983090 LME983089:LMF983090 LWA983089:LWB983090 MFW983089:MFX983090 MPS983089:MPT983090 MZO983089:MZP983090 NJK983089:NJL983090 NTG983089:NTH983090 ODC983089:ODD983090 OMY983089:OMZ983090 OWU983089:OWV983090 PGQ983089:PGR983090 PQM983089:PQN983090 QAI983089:QAJ983090 QKE983089:QKF983090 QUA983089:QUB983090 RDW983089:RDX983090 RNS983089:RNT983090 RXO983089:RXP983090 SHK983089:SHL983090 SRG983089:SRH983090 TBC983089:TBD983090 TKY983089:TKZ983090 TUU983089:TUV983090 UEQ983089:UER983090 UOM983089:UON983090 UYI983089:UYJ983090 VIE983089:VIF983090 VSA983089:VSB983090 WBW983089:WBX983090 WLS983089:WLT983090 WVO983089:WVP983090 G16:H19 JC16:JD19 SY16:SZ19 ACU16:ACV19 AMQ16:AMR19 AWM16:AWN19 BGI16:BGJ19 BQE16:BQF19 CAA16:CAB19 CJW16:CJX19 CTS16:CTT19 DDO16:DDP19 DNK16:DNL19 DXG16:DXH19 EHC16:EHD19 EQY16:EQZ19 FAU16:FAV19 FKQ16:FKR19 FUM16:FUN19 GEI16:GEJ19 GOE16:GOF19 GYA16:GYB19 HHW16:HHX19 HRS16:HRT19 IBO16:IBP19 ILK16:ILL19 IVG16:IVH19 JFC16:JFD19 JOY16:JOZ19 JYU16:JYV19 KIQ16:KIR19 KSM16:KSN19 LCI16:LCJ19 LME16:LMF19 LWA16:LWB19 MFW16:MFX19 MPS16:MPT19 MZO16:MZP19 NJK16:NJL19 NTG16:NTH19 ODC16:ODD19 OMY16:OMZ19 OWU16:OWV19 PGQ16:PGR19 PQM16:PQN19 QAI16:QAJ19 QKE16:QKF19 QUA16:QUB19 RDW16:RDX19 RNS16:RNT19 RXO16:RXP19 SHK16:SHL19 SRG16:SRH19 TBC16:TBD19 TKY16:TKZ19 TUU16:TUV19 UEQ16:UER19 UOM16:UON19 UYI16:UYJ19 VIE16:VIF19 VSA16:VSB19 WBW16:WBX19 WLS16:WLT19 WVO16:WVP19 G65552:H65555 JC65552:JD65555 SY65552:SZ65555 ACU65552:ACV65555 AMQ65552:AMR65555 AWM65552:AWN65555 BGI65552:BGJ65555 BQE65552:BQF65555 CAA65552:CAB65555 CJW65552:CJX65555 CTS65552:CTT65555 DDO65552:DDP65555 DNK65552:DNL65555 DXG65552:DXH65555 EHC65552:EHD65555 EQY65552:EQZ65555 FAU65552:FAV65555 FKQ65552:FKR65555 FUM65552:FUN65555 GEI65552:GEJ65555 GOE65552:GOF65555 GYA65552:GYB65555 HHW65552:HHX65555 HRS65552:HRT65555 IBO65552:IBP65555 ILK65552:ILL65555 IVG65552:IVH65555 JFC65552:JFD65555 JOY65552:JOZ65555 JYU65552:JYV65555 KIQ65552:KIR65555 KSM65552:KSN65555 LCI65552:LCJ65555 LME65552:LMF65555 LWA65552:LWB65555 MFW65552:MFX65555 MPS65552:MPT65555 MZO65552:MZP65555 NJK65552:NJL65555 NTG65552:NTH65555 ODC65552:ODD65555 OMY65552:OMZ65555 OWU65552:OWV65555 PGQ65552:PGR65555 PQM65552:PQN65555 QAI65552:QAJ65555 QKE65552:QKF65555 QUA65552:QUB65555 RDW65552:RDX65555 RNS65552:RNT65555 RXO65552:RXP65555 SHK65552:SHL65555 SRG65552:SRH65555 TBC65552:TBD65555 TKY65552:TKZ65555 TUU65552:TUV65555 UEQ65552:UER65555 UOM65552:UON65555 UYI65552:UYJ65555 VIE65552:VIF65555 VSA65552:VSB65555 WBW65552:WBX65555 WLS65552:WLT65555 WVO65552:WVP65555 G131088:H131091 JC131088:JD131091 SY131088:SZ131091 ACU131088:ACV131091 AMQ131088:AMR131091 AWM131088:AWN131091 BGI131088:BGJ131091 BQE131088:BQF131091 CAA131088:CAB131091 CJW131088:CJX131091 CTS131088:CTT131091 DDO131088:DDP131091 DNK131088:DNL131091 DXG131088:DXH131091 EHC131088:EHD131091 EQY131088:EQZ131091 FAU131088:FAV131091 FKQ131088:FKR131091 FUM131088:FUN131091 GEI131088:GEJ131091 GOE131088:GOF131091 GYA131088:GYB131091 HHW131088:HHX131091 HRS131088:HRT131091 IBO131088:IBP131091 ILK131088:ILL131091 IVG131088:IVH131091 JFC131088:JFD131091 JOY131088:JOZ131091 JYU131088:JYV131091 KIQ131088:KIR131091 KSM131088:KSN131091 LCI131088:LCJ131091 LME131088:LMF131091 LWA131088:LWB131091 MFW131088:MFX131091 MPS131088:MPT131091 MZO131088:MZP131091 NJK131088:NJL131091 NTG131088:NTH131091 ODC131088:ODD131091 OMY131088:OMZ131091 OWU131088:OWV131091 PGQ131088:PGR131091 PQM131088:PQN131091 QAI131088:QAJ131091 QKE131088:QKF131091 QUA131088:QUB131091 RDW131088:RDX131091 RNS131088:RNT131091 RXO131088:RXP131091 SHK131088:SHL131091 SRG131088:SRH131091 TBC131088:TBD131091 TKY131088:TKZ131091 TUU131088:TUV131091 UEQ131088:UER131091 UOM131088:UON131091 UYI131088:UYJ131091 VIE131088:VIF131091 VSA131088:VSB131091 WBW131088:WBX131091 WLS131088:WLT131091 WVO131088:WVP131091 G196624:H196627 JC196624:JD196627 SY196624:SZ196627 ACU196624:ACV196627 AMQ196624:AMR196627 AWM196624:AWN196627 BGI196624:BGJ196627 BQE196624:BQF196627 CAA196624:CAB196627 CJW196624:CJX196627 CTS196624:CTT196627 DDO196624:DDP196627 DNK196624:DNL196627 DXG196624:DXH196627 EHC196624:EHD196627 EQY196624:EQZ196627 FAU196624:FAV196627 FKQ196624:FKR196627 FUM196624:FUN196627 GEI196624:GEJ196627 GOE196624:GOF196627 GYA196624:GYB196627 HHW196624:HHX196627 HRS196624:HRT196627 IBO196624:IBP196627 ILK196624:ILL196627 IVG196624:IVH196627 JFC196624:JFD196627 JOY196624:JOZ196627 JYU196624:JYV196627 KIQ196624:KIR196627 KSM196624:KSN196627 LCI196624:LCJ196627 LME196624:LMF196627 LWA196624:LWB196627 MFW196624:MFX196627 MPS196624:MPT196627 MZO196624:MZP196627 NJK196624:NJL196627 NTG196624:NTH196627 ODC196624:ODD196627 OMY196624:OMZ196627 OWU196624:OWV196627 PGQ196624:PGR196627 PQM196624:PQN196627 QAI196624:QAJ196627 QKE196624:QKF196627 QUA196624:QUB196627 RDW196624:RDX196627 RNS196624:RNT196627 RXO196624:RXP196627 SHK196624:SHL196627 SRG196624:SRH196627 TBC196624:TBD196627 TKY196624:TKZ196627 TUU196624:TUV196627 UEQ196624:UER196627 UOM196624:UON196627 UYI196624:UYJ196627 VIE196624:VIF196627 VSA196624:VSB196627 WBW196624:WBX196627 WLS196624:WLT196627 WVO196624:WVP196627 G262160:H262163 JC262160:JD262163 SY262160:SZ262163 ACU262160:ACV262163 AMQ262160:AMR262163 AWM262160:AWN262163 BGI262160:BGJ262163 BQE262160:BQF262163 CAA262160:CAB262163 CJW262160:CJX262163 CTS262160:CTT262163 DDO262160:DDP262163 DNK262160:DNL262163 DXG262160:DXH262163 EHC262160:EHD262163 EQY262160:EQZ262163 FAU262160:FAV262163 FKQ262160:FKR262163 FUM262160:FUN262163 GEI262160:GEJ262163 GOE262160:GOF262163 GYA262160:GYB262163 HHW262160:HHX262163 HRS262160:HRT262163 IBO262160:IBP262163 ILK262160:ILL262163 IVG262160:IVH262163 JFC262160:JFD262163 JOY262160:JOZ262163 JYU262160:JYV262163 KIQ262160:KIR262163 KSM262160:KSN262163 LCI262160:LCJ262163 LME262160:LMF262163 LWA262160:LWB262163 MFW262160:MFX262163 MPS262160:MPT262163 MZO262160:MZP262163 NJK262160:NJL262163 NTG262160:NTH262163 ODC262160:ODD262163 OMY262160:OMZ262163 OWU262160:OWV262163 PGQ262160:PGR262163 PQM262160:PQN262163 QAI262160:QAJ262163 QKE262160:QKF262163 QUA262160:QUB262163 RDW262160:RDX262163 RNS262160:RNT262163 RXO262160:RXP262163 SHK262160:SHL262163 SRG262160:SRH262163 TBC262160:TBD262163 TKY262160:TKZ262163 TUU262160:TUV262163 UEQ262160:UER262163 UOM262160:UON262163 UYI262160:UYJ262163 VIE262160:VIF262163 VSA262160:VSB262163 WBW262160:WBX262163 WLS262160:WLT262163 WVO262160:WVP262163 G327696:H327699 JC327696:JD327699 SY327696:SZ327699 ACU327696:ACV327699 AMQ327696:AMR327699 AWM327696:AWN327699 BGI327696:BGJ327699 BQE327696:BQF327699 CAA327696:CAB327699 CJW327696:CJX327699 CTS327696:CTT327699 DDO327696:DDP327699 DNK327696:DNL327699 DXG327696:DXH327699 EHC327696:EHD327699 EQY327696:EQZ327699 FAU327696:FAV327699 FKQ327696:FKR327699 FUM327696:FUN327699 GEI327696:GEJ327699 GOE327696:GOF327699 GYA327696:GYB327699 HHW327696:HHX327699 HRS327696:HRT327699 IBO327696:IBP327699 ILK327696:ILL327699 IVG327696:IVH327699 JFC327696:JFD327699 JOY327696:JOZ327699 JYU327696:JYV327699 KIQ327696:KIR327699 KSM327696:KSN327699 LCI327696:LCJ327699 LME327696:LMF327699 LWA327696:LWB327699 MFW327696:MFX327699 MPS327696:MPT327699 MZO327696:MZP327699 NJK327696:NJL327699 NTG327696:NTH327699 ODC327696:ODD327699 OMY327696:OMZ327699 OWU327696:OWV327699 PGQ327696:PGR327699 PQM327696:PQN327699 QAI327696:QAJ327699 QKE327696:QKF327699 QUA327696:QUB327699 RDW327696:RDX327699 RNS327696:RNT327699 RXO327696:RXP327699 SHK327696:SHL327699 SRG327696:SRH327699 TBC327696:TBD327699 TKY327696:TKZ327699 TUU327696:TUV327699 UEQ327696:UER327699 UOM327696:UON327699 UYI327696:UYJ327699 VIE327696:VIF327699 VSA327696:VSB327699 WBW327696:WBX327699 WLS327696:WLT327699 WVO327696:WVP327699 G393232:H393235 JC393232:JD393235 SY393232:SZ393235 ACU393232:ACV393235 AMQ393232:AMR393235 AWM393232:AWN393235 BGI393232:BGJ393235 BQE393232:BQF393235 CAA393232:CAB393235 CJW393232:CJX393235 CTS393232:CTT393235 DDO393232:DDP393235 DNK393232:DNL393235 DXG393232:DXH393235 EHC393232:EHD393235 EQY393232:EQZ393235 FAU393232:FAV393235 FKQ393232:FKR393235 FUM393232:FUN393235 GEI393232:GEJ393235 GOE393232:GOF393235 GYA393232:GYB393235 HHW393232:HHX393235 HRS393232:HRT393235 IBO393232:IBP393235 ILK393232:ILL393235 IVG393232:IVH393235 JFC393232:JFD393235 JOY393232:JOZ393235 JYU393232:JYV393235 KIQ393232:KIR393235 KSM393232:KSN393235 LCI393232:LCJ393235 LME393232:LMF393235 LWA393232:LWB393235 MFW393232:MFX393235 MPS393232:MPT393235 MZO393232:MZP393235 NJK393232:NJL393235 NTG393232:NTH393235 ODC393232:ODD393235 OMY393232:OMZ393235 OWU393232:OWV393235 PGQ393232:PGR393235 PQM393232:PQN393235 QAI393232:QAJ393235 QKE393232:QKF393235 QUA393232:QUB393235 RDW393232:RDX393235 RNS393232:RNT393235 RXO393232:RXP393235 SHK393232:SHL393235 SRG393232:SRH393235 TBC393232:TBD393235 TKY393232:TKZ393235 TUU393232:TUV393235 UEQ393232:UER393235 UOM393232:UON393235 UYI393232:UYJ393235 VIE393232:VIF393235 VSA393232:VSB393235 WBW393232:WBX393235 WLS393232:WLT393235 WVO393232:WVP393235 G458768:H458771 JC458768:JD458771 SY458768:SZ458771 ACU458768:ACV458771 AMQ458768:AMR458771 AWM458768:AWN458771 BGI458768:BGJ458771 BQE458768:BQF458771 CAA458768:CAB458771 CJW458768:CJX458771 CTS458768:CTT458771 DDO458768:DDP458771 DNK458768:DNL458771 DXG458768:DXH458771 EHC458768:EHD458771 EQY458768:EQZ458771 FAU458768:FAV458771 FKQ458768:FKR458771 FUM458768:FUN458771 GEI458768:GEJ458771 GOE458768:GOF458771 GYA458768:GYB458771 HHW458768:HHX458771 HRS458768:HRT458771 IBO458768:IBP458771 ILK458768:ILL458771 IVG458768:IVH458771 JFC458768:JFD458771 JOY458768:JOZ458771 JYU458768:JYV458771 KIQ458768:KIR458771 KSM458768:KSN458771 LCI458768:LCJ458771 LME458768:LMF458771 LWA458768:LWB458771 MFW458768:MFX458771 MPS458768:MPT458771 MZO458768:MZP458771 NJK458768:NJL458771 NTG458768:NTH458771 ODC458768:ODD458771 OMY458768:OMZ458771 OWU458768:OWV458771 PGQ458768:PGR458771 PQM458768:PQN458771 QAI458768:QAJ458771 QKE458768:QKF458771 QUA458768:QUB458771 RDW458768:RDX458771 RNS458768:RNT458771 RXO458768:RXP458771 SHK458768:SHL458771 SRG458768:SRH458771 TBC458768:TBD458771 TKY458768:TKZ458771 TUU458768:TUV458771 UEQ458768:UER458771 UOM458768:UON458771 UYI458768:UYJ458771 VIE458768:VIF458771 VSA458768:VSB458771 WBW458768:WBX458771 WLS458768:WLT458771 WVO458768:WVP458771 G524304:H524307 JC524304:JD524307 SY524304:SZ524307 ACU524304:ACV524307 AMQ524304:AMR524307 AWM524304:AWN524307 BGI524304:BGJ524307 BQE524304:BQF524307 CAA524304:CAB524307 CJW524304:CJX524307 CTS524304:CTT524307 DDO524304:DDP524307 DNK524304:DNL524307 DXG524304:DXH524307 EHC524304:EHD524307 EQY524304:EQZ524307 FAU524304:FAV524307 FKQ524304:FKR524307 FUM524304:FUN524307 GEI524304:GEJ524307 GOE524304:GOF524307 GYA524304:GYB524307 HHW524304:HHX524307 HRS524304:HRT524307 IBO524304:IBP524307 ILK524304:ILL524307 IVG524304:IVH524307 JFC524304:JFD524307 JOY524304:JOZ524307 JYU524304:JYV524307 KIQ524304:KIR524307 KSM524304:KSN524307 LCI524304:LCJ524307 LME524304:LMF524307 LWA524304:LWB524307 MFW524304:MFX524307 MPS524304:MPT524307 MZO524304:MZP524307 NJK524304:NJL524307 NTG524304:NTH524307 ODC524304:ODD524307 OMY524304:OMZ524307 OWU524304:OWV524307 PGQ524304:PGR524307 PQM524304:PQN524307 QAI524304:QAJ524307 QKE524304:QKF524307 QUA524304:QUB524307 RDW524304:RDX524307 RNS524304:RNT524307 RXO524304:RXP524307 SHK524304:SHL524307 SRG524304:SRH524307 TBC524304:TBD524307 TKY524304:TKZ524307 TUU524304:TUV524307 UEQ524304:UER524307 UOM524304:UON524307 UYI524304:UYJ524307 VIE524304:VIF524307 VSA524304:VSB524307 WBW524304:WBX524307 WLS524304:WLT524307 WVO524304:WVP524307 G589840:H589843 JC589840:JD589843 SY589840:SZ589843 ACU589840:ACV589843 AMQ589840:AMR589843 AWM589840:AWN589843 BGI589840:BGJ589843 BQE589840:BQF589843 CAA589840:CAB589843 CJW589840:CJX589843 CTS589840:CTT589843 DDO589840:DDP589843 DNK589840:DNL589843 DXG589840:DXH589843 EHC589840:EHD589843 EQY589840:EQZ589843 FAU589840:FAV589843 FKQ589840:FKR589843 FUM589840:FUN589843 GEI589840:GEJ589843 GOE589840:GOF589843 GYA589840:GYB589843 HHW589840:HHX589843 HRS589840:HRT589843 IBO589840:IBP589843 ILK589840:ILL589843 IVG589840:IVH589843 JFC589840:JFD589843 JOY589840:JOZ589843 JYU589840:JYV589843 KIQ589840:KIR589843 KSM589840:KSN589843 LCI589840:LCJ589843 LME589840:LMF589843 LWA589840:LWB589843 MFW589840:MFX589843 MPS589840:MPT589843 MZO589840:MZP589843 NJK589840:NJL589843 NTG589840:NTH589843 ODC589840:ODD589843 OMY589840:OMZ589843 OWU589840:OWV589843 PGQ589840:PGR589843 PQM589840:PQN589843 QAI589840:QAJ589843 QKE589840:QKF589843 QUA589840:QUB589843 RDW589840:RDX589843 RNS589840:RNT589843 RXO589840:RXP589843 SHK589840:SHL589843 SRG589840:SRH589843 TBC589840:TBD589843 TKY589840:TKZ589843 TUU589840:TUV589843 UEQ589840:UER589843 UOM589840:UON589843 UYI589840:UYJ589843 VIE589840:VIF589843 VSA589840:VSB589843 WBW589840:WBX589843 WLS589840:WLT589843 WVO589840:WVP589843 G655376:H655379 JC655376:JD655379 SY655376:SZ655379 ACU655376:ACV655379 AMQ655376:AMR655379 AWM655376:AWN655379 BGI655376:BGJ655379 BQE655376:BQF655379 CAA655376:CAB655379 CJW655376:CJX655379 CTS655376:CTT655379 DDO655376:DDP655379 DNK655376:DNL655379 DXG655376:DXH655379 EHC655376:EHD655379 EQY655376:EQZ655379 FAU655376:FAV655379 FKQ655376:FKR655379 FUM655376:FUN655379 GEI655376:GEJ655379 GOE655376:GOF655379 GYA655376:GYB655379 HHW655376:HHX655379 HRS655376:HRT655379 IBO655376:IBP655379 ILK655376:ILL655379 IVG655376:IVH655379 JFC655376:JFD655379 JOY655376:JOZ655379 JYU655376:JYV655379 KIQ655376:KIR655379 KSM655376:KSN655379 LCI655376:LCJ655379 LME655376:LMF655379 LWA655376:LWB655379 MFW655376:MFX655379 MPS655376:MPT655379 MZO655376:MZP655379 NJK655376:NJL655379 NTG655376:NTH655379 ODC655376:ODD655379 OMY655376:OMZ655379 OWU655376:OWV655379 PGQ655376:PGR655379 PQM655376:PQN655379 QAI655376:QAJ655379 QKE655376:QKF655379 QUA655376:QUB655379 RDW655376:RDX655379 RNS655376:RNT655379 RXO655376:RXP655379 SHK655376:SHL655379 SRG655376:SRH655379 TBC655376:TBD655379 TKY655376:TKZ655379 TUU655376:TUV655379 UEQ655376:UER655379 UOM655376:UON655379 UYI655376:UYJ655379 VIE655376:VIF655379 VSA655376:VSB655379 WBW655376:WBX655379 WLS655376:WLT655379 WVO655376:WVP655379 G720912:H720915 JC720912:JD720915 SY720912:SZ720915 ACU720912:ACV720915 AMQ720912:AMR720915 AWM720912:AWN720915 BGI720912:BGJ720915 BQE720912:BQF720915 CAA720912:CAB720915 CJW720912:CJX720915 CTS720912:CTT720915 DDO720912:DDP720915 DNK720912:DNL720915 DXG720912:DXH720915 EHC720912:EHD720915 EQY720912:EQZ720915 FAU720912:FAV720915 FKQ720912:FKR720915 FUM720912:FUN720915 GEI720912:GEJ720915 GOE720912:GOF720915 GYA720912:GYB720915 HHW720912:HHX720915 HRS720912:HRT720915 IBO720912:IBP720915 ILK720912:ILL720915 IVG720912:IVH720915 JFC720912:JFD720915 JOY720912:JOZ720915 JYU720912:JYV720915 KIQ720912:KIR720915 KSM720912:KSN720915 LCI720912:LCJ720915 LME720912:LMF720915 LWA720912:LWB720915 MFW720912:MFX720915 MPS720912:MPT720915 MZO720912:MZP720915 NJK720912:NJL720915 NTG720912:NTH720915 ODC720912:ODD720915 OMY720912:OMZ720915 OWU720912:OWV720915 PGQ720912:PGR720915 PQM720912:PQN720915 QAI720912:QAJ720915 QKE720912:QKF720915 QUA720912:QUB720915 RDW720912:RDX720915 RNS720912:RNT720915 RXO720912:RXP720915 SHK720912:SHL720915 SRG720912:SRH720915 TBC720912:TBD720915 TKY720912:TKZ720915 TUU720912:TUV720915 UEQ720912:UER720915 UOM720912:UON720915 UYI720912:UYJ720915 VIE720912:VIF720915 VSA720912:VSB720915 WBW720912:WBX720915 WLS720912:WLT720915 WVO720912:WVP720915 G786448:H786451 JC786448:JD786451 SY786448:SZ786451 ACU786448:ACV786451 AMQ786448:AMR786451 AWM786448:AWN786451 BGI786448:BGJ786451 BQE786448:BQF786451 CAA786448:CAB786451 CJW786448:CJX786451 CTS786448:CTT786451 DDO786448:DDP786451 DNK786448:DNL786451 DXG786448:DXH786451 EHC786448:EHD786451 EQY786448:EQZ786451 FAU786448:FAV786451 FKQ786448:FKR786451 FUM786448:FUN786451 GEI786448:GEJ786451 GOE786448:GOF786451 GYA786448:GYB786451 HHW786448:HHX786451 HRS786448:HRT786451 IBO786448:IBP786451 ILK786448:ILL786451 IVG786448:IVH786451 JFC786448:JFD786451 JOY786448:JOZ786451 JYU786448:JYV786451 KIQ786448:KIR786451 KSM786448:KSN786451 LCI786448:LCJ786451 LME786448:LMF786451 LWA786448:LWB786451 MFW786448:MFX786451 MPS786448:MPT786451 MZO786448:MZP786451 NJK786448:NJL786451 NTG786448:NTH786451 ODC786448:ODD786451 OMY786448:OMZ786451 OWU786448:OWV786451 PGQ786448:PGR786451 PQM786448:PQN786451 QAI786448:QAJ786451 QKE786448:QKF786451 QUA786448:QUB786451 RDW786448:RDX786451 RNS786448:RNT786451 RXO786448:RXP786451 SHK786448:SHL786451 SRG786448:SRH786451 TBC786448:TBD786451 TKY786448:TKZ786451 TUU786448:TUV786451 UEQ786448:UER786451 UOM786448:UON786451 UYI786448:UYJ786451 VIE786448:VIF786451 VSA786448:VSB786451 WBW786448:WBX786451 WLS786448:WLT786451 WVO786448:WVP786451 G851984:H851987 JC851984:JD851987 SY851984:SZ851987 ACU851984:ACV851987 AMQ851984:AMR851987 AWM851984:AWN851987 BGI851984:BGJ851987 BQE851984:BQF851987 CAA851984:CAB851987 CJW851984:CJX851987 CTS851984:CTT851987 DDO851984:DDP851987 DNK851984:DNL851987 DXG851984:DXH851987 EHC851984:EHD851987 EQY851984:EQZ851987 FAU851984:FAV851987 FKQ851984:FKR851987 FUM851984:FUN851987 GEI851984:GEJ851987 GOE851984:GOF851987 GYA851984:GYB851987 HHW851984:HHX851987 HRS851984:HRT851987 IBO851984:IBP851987 ILK851984:ILL851987 IVG851984:IVH851987 JFC851984:JFD851987 JOY851984:JOZ851987 JYU851984:JYV851987 KIQ851984:KIR851987 KSM851984:KSN851987 LCI851984:LCJ851987 LME851984:LMF851987 LWA851984:LWB851987 MFW851984:MFX851987 MPS851984:MPT851987 MZO851984:MZP851987 NJK851984:NJL851987 NTG851984:NTH851987 ODC851984:ODD851987 OMY851984:OMZ851987 OWU851984:OWV851987 PGQ851984:PGR851987 PQM851984:PQN851987 QAI851984:QAJ851987 QKE851984:QKF851987 QUA851984:QUB851987 RDW851984:RDX851987 RNS851984:RNT851987 RXO851984:RXP851987 SHK851984:SHL851987 SRG851984:SRH851987 TBC851984:TBD851987 TKY851984:TKZ851987 TUU851984:TUV851987 UEQ851984:UER851987 UOM851984:UON851987 UYI851984:UYJ851987 VIE851984:VIF851987 VSA851984:VSB851987 WBW851984:WBX851987 WLS851984:WLT851987 WVO851984:WVP851987 G917520:H917523 JC917520:JD917523 SY917520:SZ917523 ACU917520:ACV917523 AMQ917520:AMR917523 AWM917520:AWN917523 BGI917520:BGJ917523 BQE917520:BQF917523 CAA917520:CAB917523 CJW917520:CJX917523 CTS917520:CTT917523 DDO917520:DDP917523 DNK917520:DNL917523 DXG917520:DXH917523 EHC917520:EHD917523 EQY917520:EQZ917523 FAU917520:FAV917523 FKQ917520:FKR917523 FUM917520:FUN917523 GEI917520:GEJ917523 GOE917520:GOF917523 GYA917520:GYB917523 HHW917520:HHX917523 HRS917520:HRT917523 IBO917520:IBP917523 ILK917520:ILL917523 IVG917520:IVH917523 JFC917520:JFD917523 JOY917520:JOZ917523 JYU917520:JYV917523 KIQ917520:KIR917523 KSM917520:KSN917523 LCI917520:LCJ917523 LME917520:LMF917523 LWA917520:LWB917523 MFW917520:MFX917523 MPS917520:MPT917523 MZO917520:MZP917523 NJK917520:NJL917523 NTG917520:NTH917523 ODC917520:ODD917523 OMY917520:OMZ917523 OWU917520:OWV917523 PGQ917520:PGR917523 PQM917520:PQN917523 QAI917520:QAJ917523 QKE917520:QKF917523 QUA917520:QUB917523 RDW917520:RDX917523 RNS917520:RNT917523 RXO917520:RXP917523 SHK917520:SHL917523 SRG917520:SRH917523 TBC917520:TBD917523 TKY917520:TKZ917523 TUU917520:TUV917523 UEQ917520:UER917523 UOM917520:UON917523 UYI917520:UYJ917523 VIE917520:VIF917523 VSA917520:VSB917523 WBW917520:WBX917523 WLS917520:WLT917523 WVO917520:WVP917523 G983056:H983059 JC983056:JD983059 SY983056:SZ983059 ACU983056:ACV983059 AMQ983056:AMR983059 AWM983056:AWN983059 BGI983056:BGJ983059 BQE983056:BQF983059 CAA983056:CAB983059 CJW983056:CJX983059 CTS983056:CTT983059 DDO983056:DDP983059 DNK983056:DNL983059 DXG983056:DXH983059 EHC983056:EHD983059 EQY983056:EQZ983059 FAU983056:FAV983059 FKQ983056:FKR983059 FUM983056:FUN983059 GEI983056:GEJ983059 GOE983056:GOF983059 GYA983056:GYB983059 HHW983056:HHX983059 HRS983056:HRT983059 IBO983056:IBP983059 ILK983056:ILL983059 IVG983056:IVH983059 JFC983056:JFD983059 JOY983056:JOZ983059 JYU983056:JYV983059 KIQ983056:KIR983059 KSM983056:KSN983059 LCI983056:LCJ983059 LME983056:LMF983059 LWA983056:LWB983059 MFW983056:MFX983059 MPS983056:MPT983059 MZO983056:MZP983059 NJK983056:NJL983059 NTG983056:NTH983059 ODC983056:ODD983059 OMY983056:OMZ983059 OWU983056:OWV983059 PGQ983056:PGR983059 PQM983056:PQN983059 QAI983056:QAJ983059 QKE983056:QKF983059 QUA983056:QUB983059 RDW983056:RDX983059 RNS983056:RNT983059 RXO983056:RXP983059 SHK983056:SHL983059 SRG983056:SRH983059 TBC983056:TBD983059 TKY983056:TKZ983059 TUU983056:TUV983059 UEQ983056:UER983059 UOM983056:UON983059 UYI983056:UYJ983059 VIE983056:VIF983059 VSA983056:VSB983059 WBW983056:WBX983059 WLS983056:WLT983059 WVO983056:WVP983059 D16:E19 IZ16:JA19 SV16:SW19 ACR16:ACS19 AMN16:AMO19 AWJ16:AWK19 BGF16:BGG19 BQB16:BQC19 BZX16:BZY19 CJT16:CJU19 CTP16:CTQ19 DDL16:DDM19 DNH16:DNI19 DXD16:DXE19 EGZ16:EHA19 EQV16:EQW19 FAR16:FAS19 FKN16:FKO19 FUJ16:FUK19 GEF16:GEG19 GOB16:GOC19 GXX16:GXY19 HHT16:HHU19 HRP16:HRQ19 IBL16:IBM19 ILH16:ILI19 IVD16:IVE19 JEZ16:JFA19 JOV16:JOW19 JYR16:JYS19 KIN16:KIO19 KSJ16:KSK19 LCF16:LCG19 LMB16:LMC19 LVX16:LVY19 MFT16:MFU19 MPP16:MPQ19 MZL16:MZM19 NJH16:NJI19 NTD16:NTE19 OCZ16:ODA19 OMV16:OMW19 OWR16:OWS19 PGN16:PGO19 PQJ16:PQK19 QAF16:QAG19 QKB16:QKC19 QTX16:QTY19 RDT16:RDU19 RNP16:RNQ19 RXL16:RXM19 SHH16:SHI19 SRD16:SRE19 TAZ16:TBA19 TKV16:TKW19 TUR16:TUS19 UEN16:UEO19 UOJ16:UOK19 UYF16:UYG19 VIB16:VIC19 VRX16:VRY19 WBT16:WBU19 WLP16:WLQ19 WVL16:WVM19 D65552:E65555 IZ65552:JA65555 SV65552:SW65555 ACR65552:ACS65555 AMN65552:AMO65555 AWJ65552:AWK65555 BGF65552:BGG65555 BQB65552:BQC65555 BZX65552:BZY65555 CJT65552:CJU65555 CTP65552:CTQ65555 DDL65552:DDM65555 DNH65552:DNI65555 DXD65552:DXE65555 EGZ65552:EHA65555 EQV65552:EQW65555 FAR65552:FAS65555 FKN65552:FKO65555 FUJ65552:FUK65555 GEF65552:GEG65555 GOB65552:GOC65555 GXX65552:GXY65555 HHT65552:HHU65555 HRP65552:HRQ65555 IBL65552:IBM65555 ILH65552:ILI65555 IVD65552:IVE65555 JEZ65552:JFA65555 JOV65552:JOW65555 JYR65552:JYS65555 KIN65552:KIO65555 KSJ65552:KSK65555 LCF65552:LCG65555 LMB65552:LMC65555 LVX65552:LVY65555 MFT65552:MFU65555 MPP65552:MPQ65555 MZL65552:MZM65555 NJH65552:NJI65555 NTD65552:NTE65555 OCZ65552:ODA65555 OMV65552:OMW65555 OWR65552:OWS65555 PGN65552:PGO65555 PQJ65552:PQK65555 QAF65552:QAG65555 QKB65552:QKC65555 QTX65552:QTY65555 RDT65552:RDU65555 RNP65552:RNQ65555 RXL65552:RXM65555 SHH65552:SHI65555 SRD65552:SRE65555 TAZ65552:TBA65555 TKV65552:TKW65555 TUR65552:TUS65555 UEN65552:UEO65555 UOJ65552:UOK65555 UYF65552:UYG65555 VIB65552:VIC65555 VRX65552:VRY65555 WBT65552:WBU65555 WLP65552:WLQ65555 WVL65552:WVM65555 D131088:E131091 IZ131088:JA131091 SV131088:SW131091 ACR131088:ACS131091 AMN131088:AMO131091 AWJ131088:AWK131091 BGF131088:BGG131091 BQB131088:BQC131091 BZX131088:BZY131091 CJT131088:CJU131091 CTP131088:CTQ131091 DDL131088:DDM131091 DNH131088:DNI131091 DXD131088:DXE131091 EGZ131088:EHA131091 EQV131088:EQW131091 FAR131088:FAS131091 FKN131088:FKO131091 FUJ131088:FUK131091 GEF131088:GEG131091 GOB131088:GOC131091 GXX131088:GXY131091 HHT131088:HHU131091 HRP131088:HRQ131091 IBL131088:IBM131091 ILH131088:ILI131091 IVD131088:IVE131091 JEZ131088:JFA131091 JOV131088:JOW131091 JYR131088:JYS131091 KIN131088:KIO131091 KSJ131088:KSK131091 LCF131088:LCG131091 LMB131088:LMC131091 LVX131088:LVY131091 MFT131088:MFU131091 MPP131088:MPQ131091 MZL131088:MZM131091 NJH131088:NJI131091 NTD131088:NTE131091 OCZ131088:ODA131091 OMV131088:OMW131091 OWR131088:OWS131091 PGN131088:PGO131091 PQJ131088:PQK131091 QAF131088:QAG131091 QKB131088:QKC131091 QTX131088:QTY131091 RDT131088:RDU131091 RNP131088:RNQ131091 RXL131088:RXM131091 SHH131088:SHI131091 SRD131088:SRE131091 TAZ131088:TBA131091 TKV131088:TKW131091 TUR131088:TUS131091 UEN131088:UEO131091 UOJ131088:UOK131091 UYF131088:UYG131091 VIB131088:VIC131091 VRX131088:VRY131091 WBT131088:WBU131091 WLP131088:WLQ131091 WVL131088:WVM131091 D196624:E196627 IZ196624:JA196627 SV196624:SW196627 ACR196624:ACS196627 AMN196624:AMO196627 AWJ196624:AWK196627 BGF196624:BGG196627 BQB196624:BQC196627 BZX196624:BZY196627 CJT196624:CJU196627 CTP196624:CTQ196627 DDL196624:DDM196627 DNH196624:DNI196627 DXD196624:DXE196627 EGZ196624:EHA196627 EQV196624:EQW196627 FAR196624:FAS196627 FKN196624:FKO196627 FUJ196624:FUK196627 GEF196624:GEG196627 GOB196624:GOC196627 GXX196624:GXY196627 HHT196624:HHU196627 HRP196624:HRQ196627 IBL196624:IBM196627 ILH196624:ILI196627 IVD196624:IVE196627 JEZ196624:JFA196627 JOV196624:JOW196627 JYR196624:JYS196627 KIN196624:KIO196627 KSJ196624:KSK196627 LCF196624:LCG196627 LMB196624:LMC196627 LVX196624:LVY196627 MFT196624:MFU196627 MPP196624:MPQ196627 MZL196624:MZM196627 NJH196624:NJI196627 NTD196624:NTE196627 OCZ196624:ODA196627 OMV196624:OMW196627 OWR196624:OWS196627 PGN196624:PGO196627 PQJ196624:PQK196627 QAF196624:QAG196627 QKB196624:QKC196627 QTX196624:QTY196627 RDT196624:RDU196627 RNP196624:RNQ196627 RXL196624:RXM196627 SHH196624:SHI196627 SRD196624:SRE196627 TAZ196624:TBA196627 TKV196624:TKW196627 TUR196624:TUS196627 UEN196624:UEO196627 UOJ196624:UOK196627 UYF196624:UYG196627 VIB196624:VIC196627 VRX196624:VRY196627 WBT196624:WBU196627 WLP196624:WLQ196627 WVL196624:WVM196627 D262160:E262163 IZ262160:JA262163 SV262160:SW262163 ACR262160:ACS262163 AMN262160:AMO262163 AWJ262160:AWK262163 BGF262160:BGG262163 BQB262160:BQC262163 BZX262160:BZY262163 CJT262160:CJU262163 CTP262160:CTQ262163 DDL262160:DDM262163 DNH262160:DNI262163 DXD262160:DXE262163 EGZ262160:EHA262163 EQV262160:EQW262163 FAR262160:FAS262163 FKN262160:FKO262163 FUJ262160:FUK262163 GEF262160:GEG262163 GOB262160:GOC262163 GXX262160:GXY262163 HHT262160:HHU262163 HRP262160:HRQ262163 IBL262160:IBM262163 ILH262160:ILI262163 IVD262160:IVE262163 JEZ262160:JFA262163 JOV262160:JOW262163 JYR262160:JYS262163 KIN262160:KIO262163 KSJ262160:KSK262163 LCF262160:LCG262163 LMB262160:LMC262163 LVX262160:LVY262163 MFT262160:MFU262163 MPP262160:MPQ262163 MZL262160:MZM262163 NJH262160:NJI262163 NTD262160:NTE262163 OCZ262160:ODA262163 OMV262160:OMW262163 OWR262160:OWS262163 PGN262160:PGO262163 PQJ262160:PQK262163 QAF262160:QAG262163 QKB262160:QKC262163 QTX262160:QTY262163 RDT262160:RDU262163 RNP262160:RNQ262163 RXL262160:RXM262163 SHH262160:SHI262163 SRD262160:SRE262163 TAZ262160:TBA262163 TKV262160:TKW262163 TUR262160:TUS262163 UEN262160:UEO262163 UOJ262160:UOK262163 UYF262160:UYG262163 VIB262160:VIC262163 VRX262160:VRY262163 WBT262160:WBU262163 WLP262160:WLQ262163 WVL262160:WVM262163 D327696:E327699 IZ327696:JA327699 SV327696:SW327699 ACR327696:ACS327699 AMN327696:AMO327699 AWJ327696:AWK327699 BGF327696:BGG327699 BQB327696:BQC327699 BZX327696:BZY327699 CJT327696:CJU327699 CTP327696:CTQ327699 DDL327696:DDM327699 DNH327696:DNI327699 DXD327696:DXE327699 EGZ327696:EHA327699 EQV327696:EQW327699 FAR327696:FAS327699 FKN327696:FKO327699 FUJ327696:FUK327699 GEF327696:GEG327699 GOB327696:GOC327699 GXX327696:GXY327699 HHT327696:HHU327699 HRP327696:HRQ327699 IBL327696:IBM327699 ILH327696:ILI327699 IVD327696:IVE327699 JEZ327696:JFA327699 JOV327696:JOW327699 JYR327696:JYS327699 KIN327696:KIO327699 KSJ327696:KSK327699 LCF327696:LCG327699 LMB327696:LMC327699 LVX327696:LVY327699 MFT327696:MFU327699 MPP327696:MPQ327699 MZL327696:MZM327699 NJH327696:NJI327699 NTD327696:NTE327699 OCZ327696:ODA327699 OMV327696:OMW327699 OWR327696:OWS327699 PGN327696:PGO327699 PQJ327696:PQK327699 QAF327696:QAG327699 QKB327696:QKC327699 QTX327696:QTY327699 RDT327696:RDU327699 RNP327696:RNQ327699 RXL327696:RXM327699 SHH327696:SHI327699 SRD327696:SRE327699 TAZ327696:TBA327699 TKV327696:TKW327699 TUR327696:TUS327699 UEN327696:UEO327699 UOJ327696:UOK327699 UYF327696:UYG327699 VIB327696:VIC327699 VRX327696:VRY327699 WBT327696:WBU327699 WLP327696:WLQ327699 WVL327696:WVM327699 D393232:E393235 IZ393232:JA393235 SV393232:SW393235 ACR393232:ACS393235 AMN393232:AMO393235 AWJ393232:AWK393235 BGF393232:BGG393235 BQB393232:BQC393235 BZX393232:BZY393235 CJT393232:CJU393235 CTP393232:CTQ393235 DDL393232:DDM393235 DNH393232:DNI393235 DXD393232:DXE393235 EGZ393232:EHA393235 EQV393232:EQW393235 FAR393232:FAS393235 FKN393232:FKO393235 FUJ393232:FUK393235 GEF393232:GEG393235 GOB393232:GOC393235 GXX393232:GXY393235 HHT393232:HHU393235 HRP393232:HRQ393235 IBL393232:IBM393235 ILH393232:ILI393235 IVD393232:IVE393235 JEZ393232:JFA393235 JOV393232:JOW393235 JYR393232:JYS393235 KIN393232:KIO393235 KSJ393232:KSK393235 LCF393232:LCG393235 LMB393232:LMC393235 LVX393232:LVY393235 MFT393232:MFU393235 MPP393232:MPQ393235 MZL393232:MZM393235 NJH393232:NJI393235 NTD393232:NTE393235 OCZ393232:ODA393235 OMV393232:OMW393235 OWR393232:OWS393235 PGN393232:PGO393235 PQJ393232:PQK393235 QAF393232:QAG393235 QKB393232:QKC393235 QTX393232:QTY393235 RDT393232:RDU393235 RNP393232:RNQ393235 RXL393232:RXM393235 SHH393232:SHI393235 SRD393232:SRE393235 TAZ393232:TBA393235 TKV393232:TKW393235 TUR393232:TUS393235 UEN393232:UEO393235 UOJ393232:UOK393235 UYF393232:UYG393235 VIB393232:VIC393235 VRX393232:VRY393235 WBT393232:WBU393235 WLP393232:WLQ393235 WVL393232:WVM393235 D458768:E458771 IZ458768:JA458771 SV458768:SW458771 ACR458768:ACS458771 AMN458768:AMO458771 AWJ458768:AWK458771 BGF458768:BGG458771 BQB458768:BQC458771 BZX458768:BZY458771 CJT458768:CJU458771 CTP458768:CTQ458771 DDL458768:DDM458771 DNH458768:DNI458771 DXD458768:DXE458771 EGZ458768:EHA458771 EQV458768:EQW458771 FAR458768:FAS458771 FKN458768:FKO458771 FUJ458768:FUK458771 GEF458768:GEG458771 GOB458768:GOC458771 GXX458768:GXY458771 HHT458768:HHU458771 HRP458768:HRQ458771 IBL458768:IBM458771 ILH458768:ILI458771 IVD458768:IVE458771 JEZ458768:JFA458771 JOV458768:JOW458771 JYR458768:JYS458771 KIN458768:KIO458771 KSJ458768:KSK458771 LCF458768:LCG458771 LMB458768:LMC458771 LVX458768:LVY458771 MFT458768:MFU458771 MPP458768:MPQ458771 MZL458768:MZM458771 NJH458768:NJI458771 NTD458768:NTE458771 OCZ458768:ODA458771 OMV458768:OMW458771 OWR458768:OWS458771 PGN458768:PGO458771 PQJ458768:PQK458771 QAF458768:QAG458771 QKB458768:QKC458771 QTX458768:QTY458771 RDT458768:RDU458771 RNP458768:RNQ458771 RXL458768:RXM458771 SHH458768:SHI458771 SRD458768:SRE458771 TAZ458768:TBA458771 TKV458768:TKW458771 TUR458768:TUS458771 UEN458768:UEO458771 UOJ458768:UOK458771 UYF458768:UYG458771 VIB458768:VIC458771 VRX458768:VRY458771 WBT458768:WBU458771 WLP458768:WLQ458771 WVL458768:WVM458771 D524304:E524307 IZ524304:JA524307 SV524304:SW524307 ACR524304:ACS524307 AMN524304:AMO524307 AWJ524304:AWK524307 BGF524304:BGG524307 BQB524304:BQC524307 BZX524304:BZY524307 CJT524304:CJU524307 CTP524304:CTQ524307 DDL524304:DDM524307 DNH524304:DNI524307 DXD524304:DXE524307 EGZ524304:EHA524307 EQV524304:EQW524307 FAR524304:FAS524307 FKN524304:FKO524307 FUJ524304:FUK524307 GEF524304:GEG524307 GOB524304:GOC524307 GXX524304:GXY524307 HHT524304:HHU524307 HRP524304:HRQ524307 IBL524304:IBM524307 ILH524304:ILI524307 IVD524304:IVE524307 JEZ524304:JFA524307 JOV524304:JOW524307 JYR524304:JYS524307 KIN524304:KIO524307 KSJ524304:KSK524307 LCF524304:LCG524307 LMB524304:LMC524307 LVX524304:LVY524307 MFT524304:MFU524307 MPP524304:MPQ524307 MZL524304:MZM524307 NJH524304:NJI524307 NTD524304:NTE524307 OCZ524304:ODA524307 OMV524304:OMW524307 OWR524304:OWS524307 PGN524304:PGO524307 PQJ524304:PQK524307 QAF524304:QAG524307 QKB524304:QKC524307 QTX524304:QTY524307 RDT524304:RDU524307 RNP524304:RNQ524307 RXL524304:RXM524307 SHH524304:SHI524307 SRD524304:SRE524307 TAZ524304:TBA524307 TKV524304:TKW524307 TUR524304:TUS524307 UEN524304:UEO524307 UOJ524304:UOK524307 UYF524304:UYG524307 VIB524304:VIC524307 VRX524304:VRY524307 WBT524304:WBU524307 WLP524304:WLQ524307 WVL524304:WVM524307 D589840:E589843 IZ589840:JA589843 SV589840:SW589843 ACR589840:ACS589843 AMN589840:AMO589843 AWJ589840:AWK589843 BGF589840:BGG589843 BQB589840:BQC589843 BZX589840:BZY589843 CJT589840:CJU589843 CTP589840:CTQ589843 DDL589840:DDM589843 DNH589840:DNI589843 DXD589840:DXE589843 EGZ589840:EHA589843 EQV589840:EQW589843 FAR589840:FAS589843 FKN589840:FKO589843 FUJ589840:FUK589843 GEF589840:GEG589843 GOB589840:GOC589843 GXX589840:GXY589843 HHT589840:HHU589843 HRP589840:HRQ589843 IBL589840:IBM589843 ILH589840:ILI589843 IVD589840:IVE589843 JEZ589840:JFA589843 JOV589840:JOW589843 JYR589840:JYS589843 KIN589840:KIO589843 KSJ589840:KSK589843 LCF589840:LCG589843 LMB589840:LMC589843 LVX589840:LVY589843 MFT589840:MFU589843 MPP589840:MPQ589843 MZL589840:MZM589843 NJH589840:NJI589843 NTD589840:NTE589843 OCZ589840:ODA589843 OMV589840:OMW589843 OWR589840:OWS589843 PGN589840:PGO589843 PQJ589840:PQK589843 QAF589840:QAG589843 QKB589840:QKC589843 QTX589840:QTY589843 RDT589840:RDU589843 RNP589840:RNQ589843 RXL589840:RXM589843 SHH589840:SHI589843 SRD589840:SRE589843 TAZ589840:TBA589843 TKV589840:TKW589843 TUR589840:TUS589843 UEN589840:UEO589843 UOJ589840:UOK589843 UYF589840:UYG589843 VIB589840:VIC589843 VRX589840:VRY589843 WBT589840:WBU589843 WLP589840:WLQ589843 WVL589840:WVM589843 D655376:E655379 IZ655376:JA655379 SV655376:SW655379 ACR655376:ACS655379 AMN655376:AMO655379 AWJ655376:AWK655379 BGF655376:BGG655379 BQB655376:BQC655379 BZX655376:BZY655379 CJT655376:CJU655379 CTP655376:CTQ655379 DDL655376:DDM655379 DNH655376:DNI655379 DXD655376:DXE655379 EGZ655376:EHA655379 EQV655376:EQW655379 FAR655376:FAS655379 FKN655376:FKO655379 FUJ655376:FUK655379 GEF655376:GEG655379 GOB655376:GOC655379 GXX655376:GXY655379 HHT655376:HHU655379 HRP655376:HRQ655379 IBL655376:IBM655379 ILH655376:ILI655379 IVD655376:IVE655379 JEZ655376:JFA655379 JOV655376:JOW655379 JYR655376:JYS655379 KIN655376:KIO655379 KSJ655376:KSK655379 LCF655376:LCG655379 LMB655376:LMC655379 LVX655376:LVY655379 MFT655376:MFU655379 MPP655376:MPQ655379 MZL655376:MZM655379 NJH655376:NJI655379 NTD655376:NTE655379 OCZ655376:ODA655379 OMV655376:OMW655379 OWR655376:OWS655379 PGN655376:PGO655379 PQJ655376:PQK655379 QAF655376:QAG655379 QKB655376:QKC655379 QTX655376:QTY655379 RDT655376:RDU655379 RNP655376:RNQ655379 RXL655376:RXM655379 SHH655376:SHI655379 SRD655376:SRE655379 TAZ655376:TBA655379 TKV655376:TKW655379 TUR655376:TUS655379 UEN655376:UEO655379 UOJ655376:UOK655379 UYF655376:UYG655379 VIB655376:VIC655379 VRX655376:VRY655379 WBT655376:WBU655379 WLP655376:WLQ655379 WVL655376:WVM655379 D720912:E720915 IZ720912:JA720915 SV720912:SW720915 ACR720912:ACS720915 AMN720912:AMO720915 AWJ720912:AWK720915 BGF720912:BGG720915 BQB720912:BQC720915 BZX720912:BZY720915 CJT720912:CJU720915 CTP720912:CTQ720915 DDL720912:DDM720915 DNH720912:DNI720915 DXD720912:DXE720915 EGZ720912:EHA720915 EQV720912:EQW720915 FAR720912:FAS720915 FKN720912:FKO720915 FUJ720912:FUK720915 GEF720912:GEG720915 GOB720912:GOC720915 GXX720912:GXY720915 HHT720912:HHU720915 HRP720912:HRQ720915 IBL720912:IBM720915 ILH720912:ILI720915 IVD720912:IVE720915 JEZ720912:JFA720915 JOV720912:JOW720915 JYR720912:JYS720915 KIN720912:KIO720915 KSJ720912:KSK720915 LCF720912:LCG720915 LMB720912:LMC720915 LVX720912:LVY720915 MFT720912:MFU720915 MPP720912:MPQ720915 MZL720912:MZM720915 NJH720912:NJI720915 NTD720912:NTE720915 OCZ720912:ODA720915 OMV720912:OMW720915 OWR720912:OWS720915 PGN720912:PGO720915 PQJ720912:PQK720915 QAF720912:QAG720915 QKB720912:QKC720915 QTX720912:QTY720915 RDT720912:RDU720915 RNP720912:RNQ720915 RXL720912:RXM720915 SHH720912:SHI720915 SRD720912:SRE720915 TAZ720912:TBA720915 TKV720912:TKW720915 TUR720912:TUS720915 UEN720912:UEO720915 UOJ720912:UOK720915 UYF720912:UYG720915 VIB720912:VIC720915 VRX720912:VRY720915 WBT720912:WBU720915 WLP720912:WLQ720915 WVL720912:WVM720915 D786448:E786451 IZ786448:JA786451 SV786448:SW786451 ACR786448:ACS786451 AMN786448:AMO786451 AWJ786448:AWK786451 BGF786448:BGG786451 BQB786448:BQC786451 BZX786448:BZY786451 CJT786448:CJU786451 CTP786448:CTQ786451 DDL786448:DDM786451 DNH786448:DNI786451 DXD786448:DXE786451 EGZ786448:EHA786451 EQV786448:EQW786451 FAR786448:FAS786451 FKN786448:FKO786451 FUJ786448:FUK786451 GEF786448:GEG786451 GOB786448:GOC786451 GXX786448:GXY786451 HHT786448:HHU786451 HRP786448:HRQ786451 IBL786448:IBM786451 ILH786448:ILI786451 IVD786448:IVE786451 JEZ786448:JFA786451 JOV786448:JOW786451 JYR786448:JYS786451 KIN786448:KIO786451 KSJ786448:KSK786451 LCF786448:LCG786451 LMB786448:LMC786451 LVX786448:LVY786451 MFT786448:MFU786451 MPP786448:MPQ786451 MZL786448:MZM786451 NJH786448:NJI786451 NTD786448:NTE786451 OCZ786448:ODA786451 OMV786448:OMW786451 OWR786448:OWS786451 PGN786448:PGO786451 PQJ786448:PQK786451 QAF786448:QAG786451 QKB786448:QKC786451 QTX786448:QTY786451 RDT786448:RDU786451 RNP786448:RNQ786451 RXL786448:RXM786451 SHH786448:SHI786451 SRD786448:SRE786451 TAZ786448:TBA786451 TKV786448:TKW786451 TUR786448:TUS786451 UEN786448:UEO786451 UOJ786448:UOK786451 UYF786448:UYG786451 VIB786448:VIC786451 VRX786448:VRY786451 WBT786448:WBU786451 WLP786448:WLQ786451 WVL786448:WVM786451 D851984:E851987 IZ851984:JA851987 SV851984:SW851987 ACR851984:ACS851987 AMN851984:AMO851987 AWJ851984:AWK851987 BGF851984:BGG851987 BQB851984:BQC851987 BZX851984:BZY851987 CJT851984:CJU851987 CTP851984:CTQ851987 DDL851984:DDM851987 DNH851984:DNI851987 DXD851984:DXE851987 EGZ851984:EHA851987 EQV851984:EQW851987 FAR851984:FAS851987 FKN851984:FKO851987 FUJ851984:FUK851987 GEF851984:GEG851987 GOB851984:GOC851987 GXX851984:GXY851987 HHT851984:HHU851987 HRP851984:HRQ851987 IBL851984:IBM851987 ILH851984:ILI851987 IVD851984:IVE851987 JEZ851984:JFA851987 JOV851984:JOW851987 JYR851984:JYS851987 KIN851984:KIO851987 KSJ851984:KSK851987 LCF851984:LCG851987 LMB851984:LMC851987 LVX851984:LVY851987 MFT851984:MFU851987 MPP851984:MPQ851987 MZL851984:MZM851987 NJH851984:NJI851987 NTD851984:NTE851987 OCZ851984:ODA851987 OMV851984:OMW851987 OWR851984:OWS851987 PGN851984:PGO851987 PQJ851984:PQK851987 QAF851984:QAG851987 QKB851984:QKC851987 QTX851984:QTY851987 RDT851984:RDU851987 RNP851984:RNQ851987 RXL851984:RXM851987 SHH851984:SHI851987 SRD851984:SRE851987 TAZ851984:TBA851987 TKV851984:TKW851987 TUR851984:TUS851987 UEN851984:UEO851987 UOJ851984:UOK851987 UYF851984:UYG851987 VIB851984:VIC851987 VRX851984:VRY851987 WBT851984:WBU851987 WLP851984:WLQ851987 WVL851984:WVM851987 D917520:E917523 IZ917520:JA917523 SV917520:SW917523 ACR917520:ACS917523 AMN917520:AMO917523 AWJ917520:AWK917523 BGF917520:BGG917523 BQB917520:BQC917523 BZX917520:BZY917523 CJT917520:CJU917523 CTP917520:CTQ917523 DDL917520:DDM917523 DNH917520:DNI917523 DXD917520:DXE917523 EGZ917520:EHA917523 EQV917520:EQW917523 FAR917520:FAS917523 FKN917520:FKO917523 FUJ917520:FUK917523 GEF917520:GEG917523 GOB917520:GOC917523 GXX917520:GXY917523 HHT917520:HHU917523 HRP917520:HRQ917523 IBL917520:IBM917523 ILH917520:ILI917523 IVD917520:IVE917523 JEZ917520:JFA917523 JOV917520:JOW917523 JYR917520:JYS917523 KIN917520:KIO917523 KSJ917520:KSK917523 LCF917520:LCG917523 LMB917520:LMC917523 LVX917520:LVY917523 MFT917520:MFU917523 MPP917520:MPQ917523 MZL917520:MZM917523 NJH917520:NJI917523 NTD917520:NTE917523 OCZ917520:ODA917523 OMV917520:OMW917523 OWR917520:OWS917523 PGN917520:PGO917523 PQJ917520:PQK917523 QAF917520:QAG917523 QKB917520:QKC917523 QTX917520:QTY917523 RDT917520:RDU917523 RNP917520:RNQ917523 RXL917520:RXM917523 SHH917520:SHI917523 SRD917520:SRE917523 TAZ917520:TBA917523 TKV917520:TKW917523 TUR917520:TUS917523 UEN917520:UEO917523 UOJ917520:UOK917523 UYF917520:UYG917523 VIB917520:VIC917523 VRX917520:VRY917523 WBT917520:WBU917523 WLP917520:WLQ917523 WVL917520:WVM917523 D983056:E983059 IZ983056:JA983059 SV983056:SW983059 ACR983056:ACS983059 AMN983056:AMO983059 AWJ983056:AWK983059 BGF983056:BGG983059 BQB983056:BQC983059 BZX983056:BZY983059 CJT983056:CJU983059 CTP983056:CTQ983059 DDL983056:DDM983059 DNH983056:DNI983059 DXD983056:DXE983059 EGZ983056:EHA983059 EQV983056:EQW983059 FAR983056:FAS983059 FKN983056:FKO983059 FUJ983056:FUK983059 GEF983056:GEG983059 GOB983056:GOC983059 GXX983056:GXY983059 HHT983056:HHU983059 HRP983056:HRQ983059 IBL983056:IBM983059 ILH983056:ILI983059 IVD983056:IVE983059 JEZ983056:JFA983059 JOV983056:JOW983059 JYR983056:JYS983059 KIN983056:KIO983059 KSJ983056:KSK983059 LCF983056:LCG983059 LMB983056:LMC983059 LVX983056:LVY983059 MFT983056:MFU983059 MPP983056:MPQ983059 MZL983056:MZM983059 NJH983056:NJI983059 NTD983056:NTE983059 OCZ983056:ODA983059 OMV983056:OMW983059 OWR983056:OWS983059 PGN983056:PGO983059 PQJ983056:PQK983059 QAF983056:QAG983059 QKB983056:QKC983059 QTX983056:QTY983059 RDT983056:RDU983059 RNP983056:RNQ983059 RXL983056:RXM983059 SHH983056:SHI983059 SRD983056:SRE983059 TAZ983056:TBA983059 TKV983056:TKW983059 TUR983056:TUS983059 UEN983056:UEO983059 UOJ983056:UOK983059 UYF983056:UYG983059 VIB983056:VIC983059 VRX983056:VRY983059 WBT983056:WBU983059 WLP983056:WLQ983059 WVL983056:WVM983059 D49:E50 IZ49:JA50 SV49:SW50 ACR49:ACS50 AMN49:AMO50 AWJ49:AWK50 BGF49:BGG50 BQB49:BQC50 BZX49:BZY50 CJT49:CJU50 CTP49:CTQ50 DDL49:DDM50 DNH49:DNI50 DXD49:DXE50 EGZ49:EHA50 EQV49:EQW50 FAR49:FAS50 FKN49:FKO50 FUJ49:FUK50 GEF49:GEG50 GOB49:GOC50 GXX49:GXY50 HHT49:HHU50 HRP49:HRQ50 IBL49:IBM50 ILH49:ILI50 IVD49:IVE50 JEZ49:JFA50 JOV49:JOW50 JYR49:JYS50 KIN49:KIO50 KSJ49:KSK50 LCF49:LCG50 LMB49:LMC50 LVX49:LVY50 MFT49:MFU50 MPP49:MPQ50 MZL49:MZM50 NJH49:NJI50 NTD49:NTE50 OCZ49:ODA50 OMV49:OMW50 OWR49:OWS50 PGN49:PGO50 PQJ49:PQK50 QAF49:QAG50 QKB49:QKC50 QTX49:QTY50 RDT49:RDU50 RNP49:RNQ50 RXL49:RXM50 SHH49:SHI50 SRD49:SRE50 TAZ49:TBA50 TKV49:TKW50 TUR49:TUS50 UEN49:UEO50 UOJ49:UOK50 UYF49:UYG50 VIB49:VIC50 VRX49:VRY50 WBT49:WBU50 WLP49:WLQ50 WVL49:WVM50 D65585:E65586 IZ65585:JA65586 SV65585:SW65586 ACR65585:ACS65586 AMN65585:AMO65586 AWJ65585:AWK65586 BGF65585:BGG65586 BQB65585:BQC65586 BZX65585:BZY65586 CJT65585:CJU65586 CTP65585:CTQ65586 DDL65585:DDM65586 DNH65585:DNI65586 DXD65585:DXE65586 EGZ65585:EHA65586 EQV65585:EQW65586 FAR65585:FAS65586 FKN65585:FKO65586 FUJ65585:FUK65586 GEF65585:GEG65586 GOB65585:GOC65586 GXX65585:GXY65586 HHT65585:HHU65586 HRP65585:HRQ65586 IBL65585:IBM65586 ILH65585:ILI65586 IVD65585:IVE65586 JEZ65585:JFA65586 JOV65585:JOW65586 JYR65585:JYS65586 KIN65585:KIO65586 KSJ65585:KSK65586 LCF65585:LCG65586 LMB65585:LMC65586 LVX65585:LVY65586 MFT65585:MFU65586 MPP65585:MPQ65586 MZL65585:MZM65586 NJH65585:NJI65586 NTD65585:NTE65586 OCZ65585:ODA65586 OMV65585:OMW65586 OWR65585:OWS65586 PGN65585:PGO65586 PQJ65585:PQK65586 QAF65585:QAG65586 QKB65585:QKC65586 QTX65585:QTY65586 RDT65585:RDU65586 RNP65585:RNQ65586 RXL65585:RXM65586 SHH65585:SHI65586 SRD65585:SRE65586 TAZ65585:TBA65586 TKV65585:TKW65586 TUR65585:TUS65586 UEN65585:UEO65586 UOJ65585:UOK65586 UYF65585:UYG65586 VIB65585:VIC65586 VRX65585:VRY65586 WBT65585:WBU65586 WLP65585:WLQ65586 WVL65585:WVM65586 D131121:E131122 IZ131121:JA131122 SV131121:SW131122 ACR131121:ACS131122 AMN131121:AMO131122 AWJ131121:AWK131122 BGF131121:BGG131122 BQB131121:BQC131122 BZX131121:BZY131122 CJT131121:CJU131122 CTP131121:CTQ131122 DDL131121:DDM131122 DNH131121:DNI131122 DXD131121:DXE131122 EGZ131121:EHA131122 EQV131121:EQW131122 FAR131121:FAS131122 FKN131121:FKO131122 FUJ131121:FUK131122 GEF131121:GEG131122 GOB131121:GOC131122 GXX131121:GXY131122 HHT131121:HHU131122 HRP131121:HRQ131122 IBL131121:IBM131122 ILH131121:ILI131122 IVD131121:IVE131122 JEZ131121:JFA131122 JOV131121:JOW131122 JYR131121:JYS131122 KIN131121:KIO131122 KSJ131121:KSK131122 LCF131121:LCG131122 LMB131121:LMC131122 LVX131121:LVY131122 MFT131121:MFU131122 MPP131121:MPQ131122 MZL131121:MZM131122 NJH131121:NJI131122 NTD131121:NTE131122 OCZ131121:ODA131122 OMV131121:OMW131122 OWR131121:OWS131122 PGN131121:PGO131122 PQJ131121:PQK131122 QAF131121:QAG131122 QKB131121:QKC131122 QTX131121:QTY131122 RDT131121:RDU131122 RNP131121:RNQ131122 RXL131121:RXM131122 SHH131121:SHI131122 SRD131121:SRE131122 TAZ131121:TBA131122 TKV131121:TKW131122 TUR131121:TUS131122 UEN131121:UEO131122 UOJ131121:UOK131122 UYF131121:UYG131122 VIB131121:VIC131122 VRX131121:VRY131122 WBT131121:WBU131122 WLP131121:WLQ131122 WVL131121:WVM131122 D196657:E196658 IZ196657:JA196658 SV196657:SW196658 ACR196657:ACS196658 AMN196657:AMO196658 AWJ196657:AWK196658 BGF196657:BGG196658 BQB196657:BQC196658 BZX196657:BZY196658 CJT196657:CJU196658 CTP196657:CTQ196658 DDL196657:DDM196658 DNH196657:DNI196658 DXD196657:DXE196658 EGZ196657:EHA196658 EQV196657:EQW196658 FAR196657:FAS196658 FKN196657:FKO196658 FUJ196657:FUK196658 GEF196657:GEG196658 GOB196657:GOC196658 GXX196657:GXY196658 HHT196657:HHU196658 HRP196657:HRQ196658 IBL196657:IBM196658 ILH196657:ILI196658 IVD196657:IVE196658 JEZ196657:JFA196658 JOV196657:JOW196658 JYR196657:JYS196658 KIN196657:KIO196658 KSJ196657:KSK196658 LCF196657:LCG196658 LMB196657:LMC196658 LVX196657:LVY196658 MFT196657:MFU196658 MPP196657:MPQ196658 MZL196657:MZM196658 NJH196657:NJI196658 NTD196657:NTE196658 OCZ196657:ODA196658 OMV196657:OMW196658 OWR196657:OWS196658 PGN196657:PGO196658 PQJ196657:PQK196658 QAF196657:QAG196658 QKB196657:QKC196658 QTX196657:QTY196658 RDT196657:RDU196658 RNP196657:RNQ196658 RXL196657:RXM196658 SHH196657:SHI196658 SRD196657:SRE196658 TAZ196657:TBA196658 TKV196657:TKW196658 TUR196657:TUS196658 UEN196657:UEO196658 UOJ196657:UOK196658 UYF196657:UYG196658 VIB196657:VIC196658 VRX196657:VRY196658 WBT196657:WBU196658 WLP196657:WLQ196658 WVL196657:WVM196658 D262193:E262194 IZ262193:JA262194 SV262193:SW262194 ACR262193:ACS262194 AMN262193:AMO262194 AWJ262193:AWK262194 BGF262193:BGG262194 BQB262193:BQC262194 BZX262193:BZY262194 CJT262193:CJU262194 CTP262193:CTQ262194 DDL262193:DDM262194 DNH262193:DNI262194 DXD262193:DXE262194 EGZ262193:EHA262194 EQV262193:EQW262194 FAR262193:FAS262194 FKN262193:FKO262194 FUJ262193:FUK262194 GEF262193:GEG262194 GOB262193:GOC262194 GXX262193:GXY262194 HHT262193:HHU262194 HRP262193:HRQ262194 IBL262193:IBM262194 ILH262193:ILI262194 IVD262193:IVE262194 JEZ262193:JFA262194 JOV262193:JOW262194 JYR262193:JYS262194 KIN262193:KIO262194 KSJ262193:KSK262194 LCF262193:LCG262194 LMB262193:LMC262194 LVX262193:LVY262194 MFT262193:MFU262194 MPP262193:MPQ262194 MZL262193:MZM262194 NJH262193:NJI262194 NTD262193:NTE262194 OCZ262193:ODA262194 OMV262193:OMW262194 OWR262193:OWS262194 PGN262193:PGO262194 PQJ262193:PQK262194 QAF262193:QAG262194 QKB262193:QKC262194 QTX262193:QTY262194 RDT262193:RDU262194 RNP262193:RNQ262194 RXL262193:RXM262194 SHH262193:SHI262194 SRD262193:SRE262194 TAZ262193:TBA262194 TKV262193:TKW262194 TUR262193:TUS262194 UEN262193:UEO262194 UOJ262193:UOK262194 UYF262193:UYG262194 VIB262193:VIC262194 VRX262193:VRY262194 WBT262193:WBU262194 WLP262193:WLQ262194 WVL262193:WVM262194 D327729:E327730 IZ327729:JA327730 SV327729:SW327730 ACR327729:ACS327730 AMN327729:AMO327730 AWJ327729:AWK327730 BGF327729:BGG327730 BQB327729:BQC327730 BZX327729:BZY327730 CJT327729:CJU327730 CTP327729:CTQ327730 DDL327729:DDM327730 DNH327729:DNI327730 DXD327729:DXE327730 EGZ327729:EHA327730 EQV327729:EQW327730 FAR327729:FAS327730 FKN327729:FKO327730 FUJ327729:FUK327730 GEF327729:GEG327730 GOB327729:GOC327730 GXX327729:GXY327730 HHT327729:HHU327730 HRP327729:HRQ327730 IBL327729:IBM327730 ILH327729:ILI327730 IVD327729:IVE327730 JEZ327729:JFA327730 JOV327729:JOW327730 JYR327729:JYS327730 KIN327729:KIO327730 KSJ327729:KSK327730 LCF327729:LCG327730 LMB327729:LMC327730 LVX327729:LVY327730 MFT327729:MFU327730 MPP327729:MPQ327730 MZL327729:MZM327730 NJH327729:NJI327730 NTD327729:NTE327730 OCZ327729:ODA327730 OMV327729:OMW327730 OWR327729:OWS327730 PGN327729:PGO327730 PQJ327729:PQK327730 QAF327729:QAG327730 QKB327729:QKC327730 QTX327729:QTY327730 RDT327729:RDU327730 RNP327729:RNQ327730 RXL327729:RXM327730 SHH327729:SHI327730 SRD327729:SRE327730 TAZ327729:TBA327730 TKV327729:TKW327730 TUR327729:TUS327730 UEN327729:UEO327730 UOJ327729:UOK327730 UYF327729:UYG327730 VIB327729:VIC327730 VRX327729:VRY327730 WBT327729:WBU327730 WLP327729:WLQ327730 WVL327729:WVM327730 D393265:E393266 IZ393265:JA393266 SV393265:SW393266 ACR393265:ACS393266 AMN393265:AMO393266 AWJ393265:AWK393266 BGF393265:BGG393266 BQB393265:BQC393266 BZX393265:BZY393266 CJT393265:CJU393266 CTP393265:CTQ393266 DDL393265:DDM393266 DNH393265:DNI393266 DXD393265:DXE393266 EGZ393265:EHA393266 EQV393265:EQW393266 FAR393265:FAS393266 FKN393265:FKO393266 FUJ393265:FUK393266 GEF393265:GEG393266 GOB393265:GOC393266 GXX393265:GXY393266 HHT393265:HHU393266 HRP393265:HRQ393266 IBL393265:IBM393266 ILH393265:ILI393266 IVD393265:IVE393266 JEZ393265:JFA393266 JOV393265:JOW393266 JYR393265:JYS393266 KIN393265:KIO393266 KSJ393265:KSK393266 LCF393265:LCG393266 LMB393265:LMC393266 LVX393265:LVY393266 MFT393265:MFU393266 MPP393265:MPQ393266 MZL393265:MZM393266 NJH393265:NJI393266 NTD393265:NTE393266 OCZ393265:ODA393266 OMV393265:OMW393266 OWR393265:OWS393266 PGN393265:PGO393266 PQJ393265:PQK393266 QAF393265:QAG393266 QKB393265:QKC393266 QTX393265:QTY393266 RDT393265:RDU393266 RNP393265:RNQ393266 RXL393265:RXM393266 SHH393265:SHI393266 SRD393265:SRE393266 TAZ393265:TBA393266 TKV393265:TKW393266 TUR393265:TUS393266 UEN393265:UEO393266 UOJ393265:UOK393266 UYF393265:UYG393266 VIB393265:VIC393266 VRX393265:VRY393266 WBT393265:WBU393266 WLP393265:WLQ393266 WVL393265:WVM393266 D458801:E458802 IZ458801:JA458802 SV458801:SW458802 ACR458801:ACS458802 AMN458801:AMO458802 AWJ458801:AWK458802 BGF458801:BGG458802 BQB458801:BQC458802 BZX458801:BZY458802 CJT458801:CJU458802 CTP458801:CTQ458802 DDL458801:DDM458802 DNH458801:DNI458802 DXD458801:DXE458802 EGZ458801:EHA458802 EQV458801:EQW458802 FAR458801:FAS458802 FKN458801:FKO458802 FUJ458801:FUK458802 GEF458801:GEG458802 GOB458801:GOC458802 GXX458801:GXY458802 HHT458801:HHU458802 HRP458801:HRQ458802 IBL458801:IBM458802 ILH458801:ILI458802 IVD458801:IVE458802 JEZ458801:JFA458802 JOV458801:JOW458802 JYR458801:JYS458802 KIN458801:KIO458802 KSJ458801:KSK458802 LCF458801:LCG458802 LMB458801:LMC458802 LVX458801:LVY458802 MFT458801:MFU458802 MPP458801:MPQ458802 MZL458801:MZM458802 NJH458801:NJI458802 NTD458801:NTE458802 OCZ458801:ODA458802 OMV458801:OMW458802 OWR458801:OWS458802 PGN458801:PGO458802 PQJ458801:PQK458802 QAF458801:QAG458802 QKB458801:QKC458802 QTX458801:QTY458802 RDT458801:RDU458802 RNP458801:RNQ458802 RXL458801:RXM458802 SHH458801:SHI458802 SRD458801:SRE458802 TAZ458801:TBA458802 TKV458801:TKW458802 TUR458801:TUS458802 UEN458801:UEO458802 UOJ458801:UOK458802 UYF458801:UYG458802 VIB458801:VIC458802 VRX458801:VRY458802 WBT458801:WBU458802 WLP458801:WLQ458802 WVL458801:WVM458802 D524337:E524338 IZ524337:JA524338 SV524337:SW524338 ACR524337:ACS524338 AMN524337:AMO524338 AWJ524337:AWK524338 BGF524337:BGG524338 BQB524337:BQC524338 BZX524337:BZY524338 CJT524337:CJU524338 CTP524337:CTQ524338 DDL524337:DDM524338 DNH524337:DNI524338 DXD524337:DXE524338 EGZ524337:EHA524338 EQV524337:EQW524338 FAR524337:FAS524338 FKN524337:FKO524338 FUJ524337:FUK524338 GEF524337:GEG524338 GOB524337:GOC524338 GXX524337:GXY524338 HHT524337:HHU524338 HRP524337:HRQ524338 IBL524337:IBM524338 ILH524337:ILI524338 IVD524337:IVE524338 JEZ524337:JFA524338 JOV524337:JOW524338 JYR524337:JYS524338 KIN524337:KIO524338 KSJ524337:KSK524338 LCF524337:LCG524338 LMB524337:LMC524338 LVX524337:LVY524338 MFT524337:MFU524338 MPP524337:MPQ524338 MZL524337:MZM524338 NJH524337:NJI524338 NTD524337:NTE524338 OCZ524337:ODA524338 OMV524337:OMW524338 OWR524337:OWS524338 PGN524337:PGO524338 PQJ524337:PQK524338 QAF524337:QAG524338 QKB524337:QKC524338 QTX524337:QTY524338 RDT524337:RDU524338 RNP524337:RNQ524338 RXL524337:RXM524338 SHH524337:SHI524338 SRD524337:SRE524338 TAZ524337:TBA524338 TKV524337:TKW524338 TUR524337:TUS524338 UEN524337:UEO524338 UOJ524337:UOK524338 UYF524337:UYG524338 VIB524337:VIC524338 VRX524337:VRY524338 WBT524337:WBU524338 WLP524337:WLQ524338 WVL524337:WVM524338 D589873:E589874 IZ589873:JA589874 SV589873:SW589874 ACR589873:ACS589874 AMN589873:AMO589874 AWJ589873:AWK589874 BGF589873:BGG589874 BQB589873:BQC589874 BZX589873:BZY589874 CJT589873:CJU589874 CTP589873:CTQ589874 DDL589873:DDM589874 DNH589873:DNI589874 DXD589873:DXE589874 EGZ589873:EHA589874 EQV589873:EQW589874 FAR589873:FAS589874 FKN589873:FKO589874 FUJ589873:FUK589874 GEF589873:GEG589874 GOB589873:GOC589874 GXX589873:GXY589874 HHT589873:HHU589874 HRP589873:HRQ589874 IBL589873:IBM589874 ILH589873:ILI589874 IVD589873:IVE589874 JEZ589873:JFA589874 JOV589873:JOW589874 JYR589873:JYS589874 KIN589873:KIO589874 KSJ589873:KSK589874 LCF589873:LCG589874 LMB589873:LMC589874 LVX589873:LVY589874 MFT589873:MFU589874 MPP589873:MPQ589874 MZL589873:MZM589874 NJH589873:NJI589874 NTD589873:NTE589874 OCZ589873:ODA589874 OMV589873:OMW589874 OWR589873:OWS589874 PGN589873:PGO589874 PQJ589873:PQK589874 QAF589873:QAG589874 QKB589873:QKC589874 QTX589873:QTY589874 RDT589873:RDU589874 RNP589873:RNQ589874 RXL589873:RXM589874 SHH589873:SHI589874 SRD589873:SRE589874 TAZ589873:TBA589874 TKV589873:TKW589874 TUR589873:TUS589874 UEN589873:UEO589874 UOJ589873:UOK589874 UYF589873:UYG589874 VIB589873:VIC589874 VRX589873:VRY589874 WBT589873:WBU589874 WLP589873:WLQ589874 WVL589873:WVM589874 D655409:E655410 IZ655409:JA655410 SV655409:SW655410 ACR655409:ACS655410 AMN655409:AMO655410 AWJ655409:AWK655410 BGF655409:BGG655410 BQB655409:BQC655410 BZX655409:BZY655410 CJT655409:CJU655410 CTP655409:CTQ655410 DDL655409:DDM655410 DNH655409:DNI655410 DXD655409:DXE655410 EGZ655409:EHA655410 EQV655409:EQW655410 FAR655409:FAS655410 FKN655409:FKO655410 FUJ655409:FUK655410 GEF655409:GEG655410 GOB655409:GOC655410 GXX655409:GXY655410 HHT655409:HHU655410 HRP655409:HRQ655410 IBL655409:IBM655410 ILH655409:ILI655410 IVD655409:IVE655410 JEZ655409:JFA655410 JOV655409:JOW655410 JYR655409:JYS655410 KIN655409:KIO655410 KSJ655409:KSK655410 LCF655409:LCG655410 LMB655409:LMC655410 LVX655409:LVY655410 MFT655409:MFU655410 MPP655409:MPQ655410 MZL655409:MZM655410 NJH655409:NJI655410 NTD655409:NTE655410 OCZ655409:ODA655410 OMV655409:OMW655410 OWR655409:OWS655410 PGN655409:PGO655410 PQJ655409:PQK655410 QAF655409:QAG655410 QKB655409:QKC655410 QTX655409:QTY655410 RDT655409:RDU655410 RNP655409:RNQ655410 RXL655409:RXM655410 SHH655409:SHI655410 SRD655409:SRE655410 TAZ655409:TBA655410 TKV655409:TKW655410 TUR655409:TUS655410 UEN655409:UEO655410 UOJ655409:UOK655410 UYF655409:UYG655410 VIB655409:VIC655410 VRX655409:VRY655410 WBT655409:WBU655410 WLP655409:WLQ655410 WVL655409:WVM655410 D720945:E720946 IZ720945:JA720946 SV720945:SW720946 ACR720945:ACS720946 AMN720945:AMO720946 AWJ720945:AWK720946 BGF720945:BGG720946 BQB720945:BQC720946 BZX720945:BZY720946 CJT720945:CJU720946 CTP720945:CTQ720946 DDL720945:DDM720946 DNH720945:DNI720946 DXD720945:DXE720946 EGZ720945:EHA720946 EQV720945:EQW720946 FAR720945:FAS720946 FKN720945:FKO720946 FUJ720945:FUK720946 GEF720945:GEG720946 GOB720945:GOC720946 GXX720945:GXY720946 HHT720945:HHU720946 HRP720945:HRQ720946 IBL720945:IBM720946 ILH720945:ILI720946 IVD720945:IVE720946 JEZ720945:JFA720946 JOV720945:JOW720946 JYR720945:JYS720946 KIN720945:KIO720946 KSJ720945:KSK720946 LCF720945:LCG720946 LMB720945:LMC720946 LVX720945:LVY720946 MFT720945:MFU720946 MPP720945:MPQ720946 MZL720945:MZM720946 NJH720945:NJI720946 NTD720945:NTE720946 OCZ720945:ODA720946 OMV720945:OMW720946 OWR720945:OWS720946 PGN720945:PGO720946 PQJ720945:PQK720946 QAF720945:QAG720946 QKB720945:QKC720946 QTX720945:QTY720946 RDT720945:RDU720946 RNP720945:RNQ720946 RXL720945:RXM720946 SHH720945:SHI720946 SRD720945:SRE720946 TAZ720945:TBA720946 TKV720945:TKW720946 TUR720945:TUS720946 UEN720945:UEO720946 UOJ720945:UOK720946 UYF720945:UYG720946 VIB720945:VIC720946 VRX720945:VRY720946 WBT720945:WBU720946 WLP720945:WLQ720946 WVL720945:WVM720946 D786481:E786482 IZ786481:JA786482 SV786481:SW786482 ACR786481:ACS786482 AMN786481:AMO786482 AWJ786481:AWK786482 BGF786481:BGG786482 BQB786481:BQC786482 BZX786481:BZY786482 CJT786481:CJU786482 CTP786481:CTQ786482 DDL786481:DDM786482 DNH786481:DNI786482 DXD786481:DXE786482 EGZ786481:EHA786482 EQV786481:EQW786482 FAR786481:FAS786482 FKN786481:FKO786482 FUJ786481:FUK786482 GEF786481:GEG786482 GOB786481:GOC786482 GXX786481:GXY786482 HHT786481:HHU786482 HRP786481:HRQ786482 IBL786481:IBM786482 ILH786481:ILI786482 IVD786481:IVE786482 JEZ786481:JFA786482 JOV786481:JOW786482 JYR786481:JYS786482 KIN786481:KIO786482 KSJ786481:KSK786482 LCF786481:LCG786482 LMB786481:LMC786482 LVX786481:LVY786482 MFT786481:MFU786482 MPP786481:MPQ786482 MZL786481:MZM786482 NJH786481:NJI786482 NTD786481:NTE786482 OCZ786481:ODA786482 OMV786481:OMW786482 OWR786481:OWS786482 PGN786481:PGO786482 PQJ786481:PQK786482 QAF786481:QAG786482 QKB786481:QKC786482 QTX786481:QTY786482 RDT786481:RDU786482 RNP786481:RNQ786482 RXL786481:RXM786482 SHH786481:SHI786482 SRD786481:SRE786482 TAZ786481:TBA786482 TKV786481:TKW786482 TUR786481:TUS786482 UEN786481:UEO786482 UOJ786481:UOK786482 UYF786481:UYG786482 VIB786481:VIC786482 VRX786481:VRY786482 WBT786481:WBU786482 WLP786481:WLQ786482 WVL786481:WVM786482 D852017:E852018 IZ852017:JA852018 SV852017:SW852018 ACR852017:ACS852018 AMN852017:AMO852018 AWJ852017:AWK852018 BGF852017:BGG852018 BQB852017:BQC852018 BZX852017:BZY852018 CJT852017:CJU852018 CTP852017:CTQ852018 DDL852017:DDM852018 DNH852017:DNI852018 DXD852017:DXE852018 EGZ852017:EHA852018 EQV852017:EQW852018 FAR852017:FAS852018 FKN852017:FKO852018 FUJ852017:FUK852018 GEF852017:GEG852018 GOB852017:GOC852018 GXX852017:GXY852018 HHT852017:HHU852018 HRP852017:HRQ852018 IBL852017:IBM852018 ILH852017:ILI852018 IVD852017:IVE852018 JEZ852017:JFA852018 JOV852017:JOW852018 JYR852017:JYS852018 KIN852017:KIO852018 KSJ852017:KSK852018 LCF852017:LCG852018 LMB852017:LMC852018 LVX852017:LVY852018 MFT852017:MFU852018 MPP852017:MPQ852018 MZL852017:MZM852018 NJH852017:NJI852018 NTD852017:NTE852018 OCZ852017:ODA852018 OMV852017:OMW852018 OWR852017:OWS852018 PGN852017:PGO852018 PQJ852017:PQK852018 QAF852017:QAG852018 QKB852017:QKC852018 QTX852017:QTY852018 RDT852017:RDU852018 RNP852017:RNQ852018 RXL852017:RXM852018 SHH852017:SHI852018 SRD852017:SRE852018 TAZ852017:TBA852018 TKV852017:TKW852018 TUR852017:TUS852018 UEN852017:UEO852018 UOJ852017:UOK852018 UYF852017:UYG852018 VIB852017:VIC852018 VRX852017:VRY852018 WBT852017:WBU852018 WLP852017:WLQ852018 WVL852017:WVM852018 D917553:E917554 IZ917553:JA917554 SV917553:SW917554 ACR917553:ACS917554 AMN917553:AMO917554 AWJ917553:AWK917554 BGF917553:BGG917554 BQB917553:BQC917554 BZX917553:BZY917554 CJT917553:CJU917554 CTP917553:CTQ917554 DDL917553:DDM917554 DNH917553:DNI917554 DXD917553:DXE917554 EGZ917553:EHA917554 EQV917553:EQW917554 FAR917553:FAS917554 FKN917553:FKO917554 FUJ917553:FUK917554 GEF917553:GEG917554 GOB917553:GOC917554 GXX917553:GXY917554 HHT917553:HHU917554 HRP917553:HRQ917554 IBL917553:IBM917554 ILH917553:ILI917554 IVD917553:IVE917554 JEZ917553:JFA917554 JOV917553:JOW917554 JYR917553:JYS917554 KIN917553:KIO917554 KSJ917553:KSK917554 LCF917553:LCG917554 LMB917553:LMC917554 LVX917553:LVY917554 MFT917553:MFU917554 MPP917553:MPQ917554 MZL917553:MZM917554 NJH917553:NJI917554 NTD917553:NTE917554 OCZ917553:ODA917554 OMV917553:OMW917554 OWR917553:OWS917554 PGN917553:PGO917554 PQJ917553:PQK917554 QAF917553:QAG917554 QKB917553:QKC917554 QTX917553:QTY917554 RDT917553:RDU917554 RNP917553:RNQ917554 RXL917553:RXM917554 SHH917553:SHI917554 SRD917553:SRE917554 TAZ917553:TBA917554 TKV917553:TKW917554 TUR917553:TUS917554 UEN917553:UEO917554 UOJ917553:UOK917554 UYF917553:UYG917554 VIB917553:VIC917554 VRX917553:VRY917554 WBT917553:WBU917554 WLP917553:WLQ917554 WVL917553:WVM917554 D983089:E983090 IZ983089:JA983090 SV983089:SW983090 ACR983089:ACS983090 AMN983089:AMO983090 AWJ983089:AWK983090 BGF983089:BGG983090 BQB983089:BQC983090 BZX983089:BZY983090 CJT983089:CJU983090 CTP983089:CTQ983090 DDL983089:DDM983090 DNH983089:DNI983090 DXD983089:DXE983090 EGZ983089:EHA983090 EQV983089:EQW983090 FAR983089:FAS983090 FKN983089:FKO983090 FUJ983089:FUK983090 GEF983089:GEG983090 GOB983089:GOC983090 GXX983089:GXY983090 HHT983089:HHU983090 HRP983089:HRQ983090 IBL983089:IBM983090 ILH983089:ILI983090 IVD983089:IVE983090 JEZ983089:JFA983090 JOV983089:JOW983090 JYR983089:JYS983090 KIN983089:KIO983090 KSJ983089:KSK983090 LCF983089:LCG983090 LMB983089:LMC983090 LVX983089:LVY983090 MFT983089:MFU983090 MPP983089:MPQ983090 MZL983089:MZM983090 NJH983089:NJI983090 NTD983089:NTE983090 OCZ983089:ODA983090 OMV983089:OMW983090 OWR983089:OWS983090 PGN983089:PGO983090 PQJ983089:PQK983090 QAF983089:QAG983090 QKB983089:QKC983090 QTX983089:QTY983090 RDT983089:RDU983090 RNP983089:RNQ983090 RXL983089:RXM983090 SHH983089:SHI983090 SRD983089:SRE983090 TAZ983089:TBA983090 TKV983089:TKW983090 TUR983089:TUS983090 UEN983089:UEO983090 UOJ983089:UOK983090 UYF983089:UYG983090 VIB983089:VIC983090 VRX983089:VRY983090 WBT983089:WBU983090 WLP983089:WLQ983090 WVL983089:WVM983090 D21:E21 IZ21:JA21 SV21:SW21 ACR21:ACS21 AMN21:AMO21 AWJ21:AWK21 BGF21:BGG21 BQB21:BQC21 BZX21:BZY21 CJT21:CJU21 CTP21:CTQ21 DDL21:DDM21 DNH21:DNI21 DXD21:DXE21 EGZ21:EHA21 EQV21:EQW21 FAR21:FAS21 FKN21:FKO21 FUJ21:FUK21 GEF21:GEG21 GOB21:GOC21 GXX21:GXY21 HHT21:HHU21 HRP21:HRQ21 IBL21:IBM21 ILH21:ILI21 IVD21:IVE21 JEZ21:JFA21 JOV21:JOW21 JYR21:JYS21 KIN21:KIO21 KSJ21:KSK21 LCF21:LCG21 LMB21:LMC21 LVX21:LVY21 MFT21:MFU21 MPP21:MPQ21 MZL21:MZM21 NJH21:NJI21 NTD21:NTE21 OCZ21:ODA21 OMV21:OMW21 OWR21:OWS21 PGN21:PGO21 PQJ21:PQK21 QAF21:QAG21 QKB21:QKC21 QTX21:QTY21 RDT21:RDU21 RNP21:RNQ21 RXL21:RXM21 SHH21:SHI21 SRD21:SRE21 TAZ21:TBA21 TKV21:TKW21 TUR21:TUS21 UEN21:UEO21 UOJ21:UOK21 UYF21:UYG21 VIB21:VIC21 VRX21:VRY21 WBT21:WBU21 WLP21:WLQ21 WVL21:WVM21 D65557:E65557 IZ65557:JA65557 SV65557:SW65557 ACR65557:ACS65557 AMN65557:AMO65557 AWJ65557:AWK65557 BGF65557:BGG65557 BQB65557:BQC65557 BZX65557:BZY65557 CJT65557:CJU65557 CTP65557:CTQ65557 DDL65557:DDM65557 DNH65557:DNI65557 DXD65557:DXE65557 EGZ65557:EHA65557 EQV65557:EQW65557 FAR65557:FAS65557 FKN65557:FKO65557 FUJ65557:FUK65557 GEF65557:GEG65557 GOB65557:GOC65557 GXX65557:GXY65557 HHT65557:HHU65557 HRP65557:HRQ65557 IBL65557:IBM65557 ILH65557:ILI65557 IVD65557:IVE65557 JEZ65557:JFA65557 JOV65557:JOW65557 JYR65557:JYS65557 KIN65557:KIO65557 KSJ65557:KSK65557 LCF65557:LCG65557 LMB65557:LMC65557 LVX65557:LVY65557 MFT65557:MFU65557 MPP65557:MPQ65557 MZL65557:MZM65557 NJH65557:NJI65557 NTD65557:NTE65557 OCZ65557:ODA65557 OMV65557:OMW65557 OWR65557:OWS65557 PGN65557:PGO65557 PQJ65557:PQK65557 QAF65557:QAG65557 QKB65557:QKC65557 QTX65557:QTY65557 RDT65557:RDU65557 RNP65557:RNQ65557 RXL65557:RXM65557 SHH65557:SHI65557 SRD65557:SRE65557 TAZ65557:TBA65557 TKV65557:TKW65557 TUR65557:TUS65557 UEN65557:UEO65557 UOJ65557:UOK65557 UYF65557:UYG65557 VIB65557:VIC65557 VRX65557:VRY65557 WBT65557:WBU65557 WLP65557:WLQ65557 WVL65557:WVM65557 D131093:E131093 IZ131093:JA131093 SV131093:SW131093 ACR131093:ACS131093 AMN131093:AMO131093 AWJ131093:AWK131093 BGF131093:BGG131093 BQB131093:BQC131093 BZX131093:BZY131093 CJT131093:CJU131093 CTP131093:CTQ131093 DDL131093:DDM131093 DNH131093:DNI131093 DXD131093:DXE131093 EGZ131093:EHA131093 EQV131093:EQW131093 FAR131093:FAS131093 FKN131093:FKO131093 FUJ131093:FUK131093 GEF131093:GEG131093 GOB131093:GOC131093 GXX131093:GXY131093 HHT131093:HHU131093 HRP131093:HRQ131093 IBL131093:IBM131093 ILH131093:ILI131093 IVD131093:IVE131093 JEZ131093:JFA131093 JOV131093:JOW131093 JYR131093:JYS131093 KIN131093:KIO131093 KSJ131093:KSK131093 LCF131093:LCG131093 LMB131093:LMC131093 LVX131093:LVY131093 MFT131093:MFU131093 MPP131093:MPQ131093 MZL131093:MZM131093 NJH131093:NJI131093 NTD131093:NTE131093 OCZ131093:ODA131093 OMV131093:OMW131093 OWR131093:OWS131093 PGN131093:PGO131093 PQJ131093:PQK131093 QAF131093:QAG131093 QKB131093:QKC131093 QTX131093:QTY131093 RDT131093:RDU131093 RNP131093:RNQ131093 RXL131093:RXM131093 SHH131093:SHI131093 SRD131093:SRE131093 TAZ131093:TBA131093 TKV131093:TKW131093 TUR131093:TUS131093 UEN131093:UEO131093 UOJ131093:UOK131093 UYF131093:UYG131093 VIB131093:VIC131093 VRX131093:VRY131093 WBT131093:WBU131093 WLP131093:WLQ131093 WVL131093:WVM131093 D196629:E196629 IZ196629:JA196629 SV196629:SW196629 ACR196629:ACS196629 AMN196629:AMO196629 AWJ196629:AWK196629 BGF196629:BGG196629 BQB196629:BQC196629 BZX196629:BZY196629 CJT196629:CJU196629 CTP196629:CTQ196629 DDL196629:DDM196629 DNH196629:DNI196629 DXD196629:DXE196629 EGZ196629:EHA196629 EQV196629:EQW196629 FAR196629:FAS196629 FKN196629:FKO196629 FUJ196629:FUK196629 GEF196629:GEG196629 GOB196629:GOC196629 GXX196629:GXY196629 HHT196629:HHU196629 HRP196629:HRQ196629 IBL196629:IBM196629 ILH196629:ILI196629 IVD196629:IVE196629 JEZ196629:JFA196629 JOV196629:JOW196629 JYR196629:JYS196629 KIN196629:KIO196629 KSJ196629:KSK196629 LCF196629:LCG196629 LMB196629:LMC196629 LVX196629:LVY196629 MFT196629:MFU196629 MPP196629:MPQ196629 MZL196629:MZM196629 NJH196629:NJI196629 NTD196629:NTE196629 OCZ196629:ODA196629 OMV196629:OMW196629 OWR196629:OWS196629 PGN196629:PGO196629 PQJ196629:PQK196629 QAF196629:QAG196629 QKB196629:QKC196629 QTX196629:QTY196629 RDT196629:RDU196629 RNP196629:RNQ196629 RXL196629:RXM196629 SHH196629:SHI196629 SRD196629:SRE196629 TAZ196629:TBA196629 TKV196629:TKW196629 TUR196629:TUS196629 UEN196629:UEO196629 UOJ196629:UOK196629 UYF196629:UYG196629 VIB196629:VIC196629 VRX196629:VRY196629 WBT196629:WBU196629 WLP196629:WLQ196629 WVL196629:WVM196629 D262165:E262165 IZ262165:JA262165 SV262165:SW262165 ACR262165:ACS262165 AMN262165:AMO262165 AWJ262165:AWK262165 BGF262165:BGG262165 BQB262165:BQC262165 BZX262165:BZY262165 CJT262165:CJU262165 CTP262165:CTQ262165 DDL262165:DDM262165 DNH262165:DNI262165 DXD262165:DXE262165 EGZ262165:EHA262165 EQV262165:EQW262165 FAR262165:FAS262165 FKN262165:FKO262165 FUJ262165:FUK262165 GEF262165:GEG262165 GOB262165:GOC262165 GXX262165:GXY262165 HHT262165:HHU262165 HRP262165:HRQ262165 IBL262165:IBM262165 ILH262165:ILI262165 IVD262165:IVE262165 JEZ262165:JFA262165 JOV262165:JOW262165 JYR262165:JYS262165 KIN262165:KIO262165 KSJ262165:KSK262165 LCF262165:LCG262165 LMB262165:LMC262165 LVX262165:LVY262165 MFT262165:MFU262165 MPP262165:MPQ262165 MZL262165:MZM262165 NJH262165:NJI262165 NTD262165:NTE262165 OCZ262165:ODA262165 OMV262165:OMW262165 OWR262165:OWS262165 PGN262165:PGO262165 PQJ262165:PQK262165 QAF262165:QAG262165 QKB262165:QKC262165 QTX262165:QTY262165 RDT262165:RDU262165 RNP262165:RNQ262165 RXL262165:RXM262165 SHH262165:SHI262165 SRD262165:SRE262165 TAZ262165:TBA262165 TKV262165:TKW262165 TUR262165:TUS262165 UEN262165:UEO262165 UOJ262165:UOK262165 UYF262165:UYG262165 VIB262165:VIC262165 VRX262165:VRY262165 WBT262165:WBU262165 WLP262165:WLQ262165 WVL262165:WVM262165 D327701:E327701 IZ327701:JA327701 SV327701:SW327701 ACR327701:ACS327701 AMN327701:AMO327701 AWJ327701:AWK327701 BGF327701:BGG327701 BQB327701:BQC327701 BZX327701:BZY327701 CJT327701:CJU327701 CTP327701:CTQ327701 DDL327701:DDM327701 DNH327701:DNI327701 DXD327701:DXE327701 EGZ327701:EHA327701 EQV327701:EQW327701 FAR327701:FAS327701 FKN327701:FKO327701 FUJ327701:FUK327701 GEF327701:GEG327701 GOB327701:GOC327701 GXX327701:GXY327701 HHT327701:HHU327701 HRP327701:HRQ327701 IBL327701:IBM327701 ILH327701:ILI327701 IVD327701:IVE327701 JEZ327701:JFA327701 JOV327701:JOW327701 JYR327701:JYS327701 KIN327701:KIO327701 KSJ327701:KSK327701 LCF327701:LCG327701 LMB327701:LMC327701 LVX327701:LVY327701 MFT327701:MFU327701 MPP327701:MPQ327701 MZL327701:MZM327701 NJH327701:NJI327701 NTD327701:NTE327701 OCZ327701:ODA327701 OMV327701:OMW327701 OWR327701:OWS327701 PGN327701:PGO327701 PQJ327701:PQK327701 QAF327701:QAG327701 QKB327701:QKC327701 QTX327701:QTY327701 RDT327701:RDU327701 RNP327701:RNQ327701 RXL327701:RXM327701 SHH327701:SHI327701 SRD327701:SRE327701 TAZ327701:TBA327701 TKV327701:TKW327701 TUR327701:TUS327701 UEN327701:UEO327701 UOJ327701:UOK327701 UYF327701:UYG327701 VIB327701:VIC327701 VRX327701:VRY327701 WBT327701:WBU327701 WLP327701:WLQ327701 WVL327701:WVM327701 D393237:E393237 IZ393237:JA393237 SV393237:SW393237 ACR393237:ACS393237 AMN393237:AMO393237 AWJ393237:AWK393237 BGF393237:BGG393237 BQB393237:BQC393237 BZX393237:BZY393237 CJT393237:CJU393237 CTP393237:CTQ393237 DDL393237:DDM393237 DNH393237:DNI393237 DXD393237:DXE393237 EGZ393237:EHA393237 EQV393237:EQW393237 FAR393237:FAS393237 FKN393237:FKO393237 FUJ393237:FUK393237 GEF393237:GEG393237 GOB393237:GOC393237 GXX393237:GXY393237 HHT393237:HHU393237 HRP393237:HRQ393237 IBL393237:IBM393237 ILH393237:ILI393237 IVD393237:IVE393237 JEZ393237:JFA393237 JOV393237:JOW393237 JYR393237:JYS393237 KIN393237:KIO393237 KSJ393237:KSK393237 LCF393237:LCG393237 LMB393237:LMC393237 LVX393237:LVY393237 MFT393237:MFU393237 MPP393237:MPQ393237 MZL393237:MZM393237 NJH393237:NJI393237 NTD393237:NTE393237 OCZ393237:ODA393237 OMV393237:OMW393237 OWR393237:OWS393237 PGN393237:PGO393237 PQJ393237:PQK393237 QAF393237:QAG393237 QKB393237:QKC393237 QTX393237:QTY393237 RDT393237:RDU393237 RNP393237:RNQ393237 RXL393237:RXM393237 SHH393237:SHI393237 SRD393237:SRE393237 TAZ393237:TBA393237 TKV393237:TKW393237 TUR393237:TUS393237 UEN393237:UEO393237 UOJ393237:UOK393237 UYF393237:UYG393237 VIB393237:VIC393237 VRX393237:VRY393237 WBT393237:WBU393237 WLP393237:WLQ393237 WVL393237:WVM393237 D458773:E458773 IZ458773:JA458773 SV458773:SW458773 ACR458773:ACS458773 AMN458773:AMO458773 AWJ458773:AWK458773 BGF458773:BGG458773 BQB458773:BQC458773 BZX458773:BZY458773 CJT458773:CJU458773 CTP458773:CTQ458773 DDL458773:DDM458773 DNH458773:DNI458773 DXD458773:DXE458773 EGZ458773:EHA458773 EQV458773:EQW458773 FAR458773:FAS458773 FKN458773:FKO458773 FUJ458773:FUK458773 GEF458773:GEG458773 GOB458773:GOC458773 GXX458773:GXY458773 HHT458773:HHU458773 HRP458773:HRQ458773 IBL458773:IBM458773 ILH458773:ILI458773 IVD458773:IVE458773 JEZ458773:JFA458773 JOV458773:JOW458773 JYR458773:JYS458773 KIN458773:KIO458773 KSJ458773:KSK458773 LCF458773:LCG458773 LMB458773:LMC458773 LVX458773:LVY458773 MFT458773:MFU458773 MPP458773:MPQ458773 MZL458773:MZM458773 NJH458773:NJI458773 NTD458773:NTE458773 OCZ458773:ODA458773 OMV458773:OMW458773 OWR458773:OWS458773 PGN458773:PGO458773 PQJ458773:PQK458773 QAF458773:QAG458773 QKB458773:QKC458773 QTX458773:QTY458773 RDT458773:RDU458773 RNP458773:RNQ458773 RXL458773:RXM458773 SHH458773:SHI458773 SRD458773:SRE458773 TAZ458773:TBA458773 TKV458773:TKW458773 TUR458773:TUS458773 UEN458773:UEO458773 UOJ458773:UOK458773 UYF458773:UYG458773 VIB458773:VIC458773 VRX458773:VRY458773 WBT458773:WBU458773 WLP458773:WLQ458773 WVL458773:WVM458773 D524309:E524309 IZ524309:JA524309 SV524309:SW524309 ACR524309:ACS524309 AMN524309:AMO524309 AWJ524309:AWK524309 BGF524309:BGG524309 BQB524309:BQC524309 BZX524309:BZY524309 CJT524309:CJU524309 CTP524309:CTQ524309 DDL524309:DDM524309 DNH524309:DNI524309 DXD524309:DXE524309 EGZ524309:EHA524309 EQV524309:EQW524309 FAR524309:FAS524309 FKN524309:FKO524309 FUJ524309:FUK524309 GEF524309:GEG524309 GOB524309:GOC524309 GXX524309:GXY524309 HHT524309:HHU524309 HRP524309:HRQ524309 IBL524309:IBM524309 ILH524309:ILI524309 IVD524309:IVE524309 JEZ524309:JFA524309 JOV524309:JOW524309 JYR524309:JYS524309 KIN524309:KIO524309 KSJ524309:KSK524309 LCF524309:LCG524309 LMB524309:LMC524309 LVX524309:LVY524309 MFT524309:MFU524309 MPP524309:MPQ524309 MZL524309:MZM524309 NJH524309:NJI524309 NTD524309:NTE524309 OCZ524309:ODA524309 OMV524309:OMW524309 OWR524309:OWS524309 PGN524309:PGO524309 PQJ524309:PQK524309 QAF524309:QAG524309 QKB524309:QKC524309 QTX524309:QTY524309 RDT524309:RDU524309 RNP524309:RNQ524309 RXL524309:RXM524309 SHH524309:SHI524309 SRD524309:SRE524309 TAZ524309:TBA524309 TKV524309:TKW524309 TUR524309:TUS524309 UEN524309:UEO524309 UOJ524309:UOK524309 UYF524309:UYG524309 VIB524309:VIC524309 VRX524309:VRY524309 WBT524309:WBU524309 WLP524309:WLQ524309 WVL524309:WVM524309 D589845:E589845 IZ589845:JA589845 SV589845:SW589845 ACR589845:ACS589845 AMN589845:AMO589845 AWJ589845:AWK589845 BGF589845:BGG589845 BQB589845:BQC589845 BZX589845:BZY589845 CJT589845:CJU589845 CTP589845:CTQ589845 DDL589845:DDM589845 DNH589845:DNI589845 DXD589845:DXE589845 EGZ589845:EHA589845 EQV589845:EQW589845 FAR589845:FAS589845 FKN589845:FKO589845 FUJ589845:FUK589845 GEF589845:GEG589845 GOB589845:GOC589845 GXX589845:GXY589845 HHT589845:HHU589845 HRP589845:HRQ589845 IBL589845:IBM589845 ILH589845:ILI589845 IVD589845:IVE589845 JEZ589845:JFA589845 JOV589845:JOW589845 JYR589845:JYS589845 KIN589845:KIO589845 KSJ589845:KSK589845 LCF589845:LCG589845 LMB589845:LMC589845 LVX589845:LVY589845 MFT589845:MFU589845 MPP589845:MPQ589845 MZL589845:MZM589845 NJH589845:NJI589845 NTD589845:NTE589845 OCZ589845:ODA589845 OMV589845:OMW589845 OWR589845:OWS589845 PGN589845:PGO589845 PQJ589845:PQK589845 QAF589845:QAG589845 QKB589845:QKC589845 QTX589845:QTY589845 RDT589845:RDU589845 RNP589845:RNQ589845 RXL589845:RXM589845 SHH589845:SHI589845 SRD589845:SRE589845 TAZ589845:TBA589845 TKV589845:TKW589845 TUR589845:TUS589845 UEN589845:UEO589845 UOJ589845:UOK589845 UYF589845:UYG589845 VIB589845:VIC589845 VRX589845:VRY589845 WBT589845:WBU589845 WLP589845:WLQ589845 WVL589845:WVM589845 D655381:E655381 IZ655381:JA655381 SV655381:SW655381 ACR655381:ACS655381 AMN655381:AMO655381 AWJ655381:AWK655381 BGF655381:BGG655381 BQB655381:BQC655381 BZX655381:BZY655381 CJT655381:CJU655381 CTP655381:CTQ655381 DDL655381:DDM655381 DNH655381:DNI655381 DXD655381:DXE655381 EGZ655381:EHA655381 EQV655381:EQW655381 FAR655381:FAS655381 FKN655381:FKO655381 FUJ655381:FUK655381 GEF655381:GEG655381 GOB655381:GOC655381 GXX655381:GXY655381 HHT655381:HHU655381 HRP655381:HRQ655381 IBL655381:IBM655381 ILH655381:ILI655381 IVD655381:IVE655381 JEZ655381:JFA655381 JOV655381:JOW655381 JYR655381:JYS655381 KIN655381:KIO655381 KSJ655381:KSK655381 LCF655381:LCG655381 LMB655381:LMC655381 LVX655381:LVY655381 MFT655381:MFU655381 MPP655381:MPQ655381 MZL655381:MZM655381 NJH655381:NJI655381 NTD655381:NTE655381 OCZ655381:ODA655381 OMV655381:OMW655381 OWR655381:OWS655381 PGN655381:PGO655381 PQJ655381:PQK655381 QAF655381:QAG655381 QKB655381:QKC655381 QTX655381:QTY655381 RDT655381:RDU655381 RNP655381:RNQ655381 RXL655381:RXM655381 SHH655381:SHI655381 SRD655381:SRE655381 TAZ655381:TBA655381 TKV655381:TKW655381 TUR655381:TUS655381 UEN655381:UEO655381 UOJ655381:UOK655381 UYF655381:UYG655381 VIB655381:VIC655381 VRX655381:VRY655381 WBT655381:WBU655381 WLP655381:WLQ655381 WVL655381:WVM655381 D720917:E720917 IZ720917:JA720917 SV720917:SW720917 ACR720917:ACS720917 AMN720917:AMO720917 AWJ720917:AWK720917 BGF720917:BGG720917 BQB720917:BQC720917 BZX720917:BZY720917 CJT720917:CJU720917 CTP720917:CTQ720917 DDL720917:DDM720917 DNH720917:DNI720917 DXD720917:DXE720917 EGZ720917:EHA720917 EQV720917:EQW720917 FAR720917:FAS720917 FKN720917:FKO720917 FUJ720917:FUK720917 GEF720917:GEG720917 GOB720917:GOC720917 GXX720917:GXY720917 HHT720917:HHU720917 HRP720917:HRQ720917 IBL720917:IBM720917 ILH720917:ILI720917 IVD720917:IVE720917 JEZ720917:JFA720917 JOV720917:JOW720917 JYR720917:JYS720917 KIN720917:KIO720917 KSJ720917:KSK720917 LCF720917:LCG720917 LMB720917:LMC720917 LVX720917:LVY720917 MFT720917:MFU720917 MPP720917:MPQ720917 MZL720917:MZM720917 NJH720917:NJI720917 NTD720917:NTE720917 OCZ720917:ODA720917 OMV720917:OMW720917 OWR720917:OWS720917 PGN720917:PGO720917 PQJ720917:PQK720917 QAF720917:QAG720917 QKB720917:QKC720917 QTX720917:QTY720917 RDT720917:RDU720917 RNP720917:RNQ720917 RXL720917:RXM720917 SHH720917:SHI720917 SRD720917:SRE720917 TAZ720917:TBA720917 TKV720917:TKW720917 TUR720917:TUS720917 UEN720917:UEO720917 UOJ720917:UOK720917 UYF720917:UYG720917 VIB720917:VIC720917 VRX720917:VRY720917 WBT720917:WBU720917 WLP720917:WLQ720917 WVL720917:WVM720917 D786453:E786453 IZ786453:JA786453 SV786453:SW786453 ACR786453:ACS786453 AMN786453:AMO786453 AWJ786453:AWK786453 BGF786453:BGG786453 BQB786453:BQC786453 BZX786453:BZY786453 CJT786453:CJU786453 CTP786453:CTQ786453 DDL786453:DDM786453 DNH786453:DNI786453 DXD786453:DXE786453 EGZ786453:EHA786453 EQV786453:EQW786453 FAR786453:FAS786453 FKN786453:FKO786453 FUJ786453:FUK786453 GEF786453:GEG786453 GOB786453:GOC786453 GXX786453:GXY786453 HHT786453:HHU786453 HRP786453:HRQ786453 IBL786453:IBM786453 ILH786453:ILI786453 IVD786453:IVE786453 JEZ786453:JFA786453 JOV786453:JOW786453 JYR786453:JYS786453 KIN786453:KIO786453 KSJ786453:KSK786453 LCF786453:LCG786453 LMB786453:LMC786453 LVX786453:LVY786453 MFT786453:MFU786453 MPP786453:MPQ786453 MZL786453:MZM786453 NJH786453:NJI786453 NTD786453:NTE786453 OCZ786453:ODA786453 OMV786453:OMW786453 OWR786453:OWS786453 PGN786453:PGO786453 PQJ786453:PQK786453 QAF786453:QAG786453 QKB786453:QKC786453 QTX786453:QTY786453 RDT786453:RDU786453 RNP786453:RNQ786453 RXL786453:RXM786453 SHH786453:SHI786453 SRD786453:SRE786453 TAZ786453:TBA786453 TKV786453:TKW786453 TUR786453:TUS786453 UEN786453:UEO786453 UOJ786453:UOK786453 UYF786453:UYG786453 VIB786453:VIC786453 VRX786453:VRY786453 WBT786453:WBU786453 WLP786453:WLQ786453 WVL786453:WVM786453 D851989:E851989 IZ851989:JA851989 SV851989:SW851989 ACR851989:ACS851989 AMN851989:AMO851989 AWJ851989:AWK851989 BGF851989:BGG851989 BQB851989:BQC851989 BZX851989:BZY851989 CJT851989:CJU851989 CTP851989:CTQ851989 DDL851989:DDM851989 DNH851989:DNI851989 DXD851989:DXE851989 EGZ851989:EHA851989 EQV851989:EQW851989 FAR851989:FAS851989 FKN851989:FKO851989 FUJ851989:FUK851989 GEF851989:GEG851989 GOB851989:GOC851989 GXX851989:GXY851989 HHT851989:HHU851989 HRP851989:HRQ851989 IBL851989:IBM851989 ILH851989:ILI851989 IVD851989:IVE851989 JEZ851989:JFA851989 JOV851989:JOW851989 JYR851989:JYS851989 KIN851989:KIO851989 KSJ851989:KSK851989 LCF851989:LCG851989 LMB851989:LMC851989 LVX851989:LVY851989 MFT851989:MFU851989 MPP851989:MPQ851989 MZL851989:MZM851989 NJH851989:NJI851989 NTD851989:NTE851989 OCZ851989:ODA851989 OMV851989:OMW851989 OWR851989:OWS851989 PGN851989:PGO851989 PQJ851989:PQK851989 QAF851989:QAG851989 QKB851989:QKC851989 QTX851989:QTY851989 RDT851989:RDU851989 RNP851989:RNQ851989 RXL851989:RXM851989 SHH851989:SHI851989 SRD851989:SRE851989 TAZ851989:TBA851989 TKV851989:TKW851989 TUR851989:TUS851989 UEN851989:UEO851989 UOJ851989:UOK851989 UYF851989:UYG851989 VIB851989:VIC851989 VRX851989:VRY851989 WBT851989:WBU851989 WLP851989:WLQ851989 WVL851989:WVM851989 D917525:E917525 IZ917525:JA917525 SV917525:SW917525 ACR917525:ACS917525 AMN917525:AMO917525 AWJ917525:AWK917525 BGF917525:BGG917525 BQB917525:BQC917525 BZX917525:BZY917525 CJT917525:CJU917525 CTP917525:CTQ917525 DDL917525:DDM917525 DNH917525:DNI917525 DXD917525:DXE917525 EGZ917525:EHA917525 EQV917525:EQW917525 FAR917525:FAS917525 FKN917525:FKO917525 FUJ917525:FUK917525 GEF917525:GEG917525 GOB917525:GOC917525 GXX917525:GXY917525 HHT917525:HHU917525 HRP917525:HRQ917525 IBL917525:IBM917525 ILH917525:ILI917525 IVD917525:IVE917525 JEZ917525:JFA917525 JOV917525:JOW917525 JYR917525:JYS917525 KIN917525:KIO917525 KSJ917525:KSK917525 LCF917525:LCG917525 LMB917525:LMC917525 LVX917525:LVY917525 MFT917525:MFU917525 MPP917525:MPQ917525 MZL917525:MZM917525 NJH917525:NJI917525 NTD917525:NTE917525 OCZ917525:ODA917525 OMV917525:OMW917525 OWR917525:OWS917525 PGN917525:PGO917525 PQJ917525:PQK917525 QAF917525:QAG917525 QKB917525:QKC917525 QTX917525:QTY917525 RDT917525:RDU917525 RNP917525:RNQ917525 RXL917525:RXM917525 SHH917525:SHI917525 SRD917525:SRE917525 TAZ917525:TBA917525 TKV917525:TKW917525 TUR917525:TUS917525 UEN917525:UEO917525 UOJ917525:UOK917525 UYF917525:UYG917525 VIB917525:VIC917525 VRX917525:VRY917525 WBT917525:WBU917525 WLP917525:WLQ917525 WVL917525:WVM917525 D983061:E983061 IZ983061:JA983061 SV983061:SW983061 ACR983061:ACS983061 AMN983061:AMO983061 AWJ983061:AWK983061 BGF983061:BGG983061 BQB983061:BQC983061 BZX983061:BZY983061 CJT983061:CJU983061 CTP983061:CTQ983061 DDL983061:DDM983061 DNH983061:DNI983061 DXD983061:DXE983061 EGZ983061:EHA983061 EQV983061:EQW983061 FAR983061:FAS983061 FKN983061:FKO983061 FUJ983061:FUK983061 GEF983061:GEG983061 GOB983061:GOC983061 GXX983061:GXY983061 HHT983061:HHU983061 HRP983061:HRQ983061 IBL983061:IBM983061 ILH983061:ILI983061 IVD983061:IVE983061 JEZ983061:JFA983061 JOV983061:JOW983061 JYR983061:JYS983061 KIN983061:KIO983061 KSJ983061:KSK983061 LCF983061:LCG983061 LMB983061:LMC983061 LVX983061:LVY983061 MFT983061:MFU983061 MPP983061:MPQ983061 MZL983061:MZM983061 NJH983061:NJI983061 NTD983061:NTE983061 OCZ983061:ODA983061 OMV983061:OMW983061 OWR983061:OWS983061 PGN983061:PGO983061 PQJ983061:PQK983061 QAF983061:QAG983061 QKB983061:QKC983061 QTX983061:QTY983061 RDT983061:RDU983061 RNP983061:RNQ983061 RXL983061:RXM983061 SHH983061:SHI983061 SRD983061:SRE983061 TAZ983061:TBA983061 TKV983061:TKW983061 TUR983061:TUS983061 UEN983061:UEO983061 UOJ983061:UOK983061 UYF983061:UYG983061 VIB983061:VIC983061 VRX983061:VRY983061 WBT983061:WBU983061 WLP983061:WLQ983061 WVL983061:WVM983061</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MOEW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DStankulova</dc:creator>
  <cp:lastModifiedBy>DStankulova</cp:lastModifiedBy>
  <cp:lastPrinted>2018-07-12T13:19:51Z</cp:lastPrinted>
  <dcterms:created xsi:type="dcterms:W3CDTF">2015-08-13T10:47:26Z</dcterms:created>
  <dcterms:modified xsi:type="dcterms:W3CDTF">2018-08-08T13:18:43Z</dcterms:modified>
</cp:coreProperties>
</file>